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8_{70D7B6C5-D869-4901-896D-C3946205858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1" i="1"/>
  <c r="H15" i="1" l="1"/>
  <c r="J15" i="1"/>
  <c r="J13" i="1"/>
  <c r="J18" i="1"/>
  <c r="J22" i="1"/>
  <c r="J26" i="1"/>
  <c r="J12" i="1"/>
  <c r="J17" i="1"/>
  <c r="J21" i="1"/>
  <c r="J29" i="1"/>
  <c r="J11" i="1"/>
  <c r="J14" i="1"/>
  <c r="J16" i="1"/>
  <c r="J19" i="1"/>
  <c r="J20" i="1"/>
  <c r="J23" i="1"/>
  <c r="J24" i="1"/>
  <c r="J25" i="1"/>
  <c r="J27" i="1"/>
  <c r="J28" i="1"/>
  <c r="J30" i="1"/>
  <c r="J31" i="1"/>
  <c r="J32" i="1"/>
  <c r="J33" i="1"/>
  <c r="H33" i="1"/>
  <c r="H32" i="1"/>
  <c r="H26" i="1"/>
  <c r="H29" i="1"/>
  <c r="H31" i="1"/>
  <c r="H28" i="1"/>
  <c r="H22" i="1"/>
  <c r="H23" i="1"/>
  <c r="H24" i="1"/>
  <c r="H12" i="1"/>
  <c r="H13" i="1"/>
  <c r="H14" i="1"/>
  <c r="H16" i="1"/>
  <c r="H17" i="1"/>
  <c r="H18" i="1"/>
  <c r="H21" i="1"/>
  <c r="H25" i="1"/>
  <c r="H11" i="1"/>
  <c r="H34" i="1" l="1"/>
  <c r="H20" i="1"/>
  <c r="H30" i="1"/>
  <c r="H27" i="1"/>
  <c r="H35" i="1" s="1"/>
</calcChain>
</file>

<file path=xl/sharedStrings.xml><?xml version="1.0" encoding="utf-8"?>
<sst xmlns="http://schemas.openxmlformats.org/spreadsheetml/2006/main" count="44" uniqueCount="40">
  <si>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</si>
  <si>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</si>
  <si>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</si>
  <si>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</si>
  <si>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</si>
  <si>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</si>
  <si>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</si>
  <si>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</si>
  <si>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</si>
  <si>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</si>
  <si>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Чурек</t>
  </si>
  <si>
    <t>свекла</t>
  </si>
  <si>
    <t>лук</t>
  </si>
  <si>
    <t xml:space="preserve">Утверждаю: </t>
  </si>
  <si>
    <t>Меню</t>
  </si>
  <si>
    <t>Борщ</t>
  </si>
  <si>
    <t>капуста</t>
  </si>
  <si>
    <t>Морковь</t>
  </si>
  <si>
    <t>Масло раст</t>
  </si>
  <si>
    <t>Мясо</t>
  </si>
  <si>
    <t>Рис</t>
  </si>
  <si>
    <t>Филе кур</t>
  </si>
  <si>
    <t>Соль</t>
  </si>
  <si>
    <t>Лук</t>
  </si>
  <si>
    <t>Раст.масл</t>
  </si>
  <si>
    <t>сахар</t>
  </si>
  <si>
    <t>соль</t>
  </si>
  <si>
    <t>яблоки</t>
  </si>
  <si>
    <t>Директор МКОУ "Ямансуйская  СОШ"</t>
  </si>
  <si>
    <t>_________ Рашаева М.Э.</t>
  </si>
  <si>
    <t>для организации горячего питания МКОУ "Ямансуйская  СОШ"</t>
  </si>
  <si>
    <t>сумма</t>
  </si>
  <si>
    <t xml:space="preserve">            завхоз                            Алисханов М.Т.</t>
  </si>
  <si>
    <t>Плов из птицы</t>
  </si>
  <si>
    <t>пряники</t>
  </si>
  <si>
    <t>картофель</t>
  </si>
  <si>
    <t>5 день</t>
  </si>
  <si>
    <t>компот из сухофруктов</t>
  </si>
  <si>
    <t>сухофрукты</t>
  </si>
  <si>
    <t>6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</si>
</sst>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_-* #,##0.0000\ _₽_-;\-* #,##0.0000\ _₽_-;_-* &quot;-&quot;????\ _₽_-;_-@_-"/>
    <numFmt numFmtId="168" formatCode="#,##0.000\ &quot;₽&quot;"/>
    <numFmt numFmtId="169" formatCode="_-* #,##0.000\ &quot;₽&quot;_-;\-* #,##0.000\ &quot;₽&quot;_-;_-* &quot;-&quot;???\ &quot;₽&quot;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166" fontId="2" fillId="0" borderId="0" xfId="0" applyNumberFormat="1" applyFont="1" applyBorder="1"/>
    <xf numFmtId="167" fontId="6" fillId="0" borderId="1" xfId="0" applyNumberFormat="1" applyFont="1" applyBorder="1"/>
    <xf numFmtId="168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9" fontId="2" fillId="0" borderId="1" xfId="0" applyNumberFormat="1" applyFont="1" applyBorder="1"/>
    <xf numFmtId="169" fontId="7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="77" zoomScaleNormal="66" zoomScaleSheetLayoutView="77" workbookViewId="0">
      <selection activeCell="A17" sqref="A17"/>
    </sheetView>
  </sheetViews>
  <sheetFormatPr defaultRowHeight="15" x14ac:dyDescent="0.25"/>
  <cols>
    <col min="1" max="1" width="6.42578125" customWidth="1"/>
    <col min="2" max="2" width="27.28515625" customWidth="1"/>
    <col min="3" max="4" width="14.140625" customWidth="1"/>
    <col min="5" max="5" width="21.7109375" customWidth="1"/>
    <col min="6" max="6" width="12.28515625" customWidth="1"/>
    <col min="7" max="7" width="14.42578125" customWidth="1"/>
    <col min="8" max="8" width="16" customWidth="1"/>
    <col min="9" max="9" width="14.28515625" customWidth="1"/>
    <col min="10" max="10" width="17.42578125" customWidth="1"/>
  </cols>
  <sheetData>
    <row r="1" spans="1:11" ht="27" customHeight="1" x14ac:dyDescent="0.4">
      <c r="B1" s="24" t="s">
        <v>36</v>
      </c>
      <c r="F1" s="34" t="s">
        <v>13</v>
      </c>
      <c r="G1" s="34"/>
      <c r="H1" s="34"/>
      <c r="I1" s="22"/>
    </row>
    <row r="2" spans="1:11" ht="24" customHeight="1" x14ac:dyDescent="0.35">
      <c r="D2" s="18"/>
      <c r="E2" s="32" t="s">
        <v>28</v>
      </c>
      <c r="F2" s="32"/>
      <c r="G2" s="32"/>
      <c r="H2" s="32"/>
      <c r="I2" s="21"/>
    </row>
    <row r="3" spans="1:11" ht="26.25" x14ac:dyDescent="0.4">
      <c r="A3" s="3"/>
      <c r="B3" s="3"/>
      <c r="C3" s="3"/>
      <c r="D3" s="41"/>
      <c r="E3" s="41"/>
      <c r="F3" s="32" t="s">
        <v>29</v>
      </c>
      <c r="G3" s="35"/>
      <c r="H3" s="35"/>
      <c r="I3" s="23"/>
    </row>
    <row r="4" spans="1:11" ht="72" customHeight="1" x14ac:dyDescent="0.6">
      <c r="A4" s="3"/>
      <c r="B4" s="3"/>
      <c r="C4" s="3"/>
      <c r="D4" s="19" t="s">
        <v>14</v>
      </c>
      <c r="E4" s="20"/>
      <c r="F4" s="17"/>
      <c r="G4" s="17"/>
      <c r="H4" s="17"/>
      <c r="I4" s="23"/>
    </row>
    <row r="5" spans="1:11" ht="37.5" customHeight="1" x14ac:dyDescent="0.4">
      <c r="A5" s="3"/>
      <c r="B5" s="36" t="s">
        <v>30</v>
      </c>
      <c r="C5" s="37"/>
      <c r="D5" s="37"/>
      <c r="E5" s="37"/>
      <c r="F5" s="37"/>
      <c r="G5" s="37"/>
      <c r="H5" s="17"/>
      <c r="I5" s="23"/>
    </row>
    <row r="6" spans="1:11" ht="26.25" x14ac:dyDescent="0.4">
      <c r="A6" s="3"/>
      <c r="B6" s="3"/>
      <c r="C6" s="3"/>
      <c r="D6" s="9"/>
      <c r="E6" s="9"/>
      <c r="F6" s="17"/>
      <c r="G6" s="17"/>
      <c r="H6" s="17"/>
      <c r="I6" s="23"/>
    </row>
    <row r="7" spans="1:11" ht="30" x14ac:dyDescent="0.4">
      <c r="A7" s="3"/>
      <c r="B7" s="3"/>
      <c r="C7" s="33" t="s">
        <v>39</v>
      </c>
      <c r="D7" s="33"/>
      <c r="E7" s="33"/>
      <c r="F7" s="3"/>
      <c r="G7" s="3"/>
    </row>
    <row r="8" spans="1:11" s="2" customFormat="1" ht="23.25" customHeight="1" x14ac:dyDescent="0.35">
      <c r="A8" s="45" t="s">
        <v>0</v>
      </c>
      <c r="B8" s="42" t="s">
        <v>9</v>
      </c>
      <c r="C8" s="42" t="s">
        <v>4</v>
      </c>
      <c r="D8" s="42" t="s">
        <v>2</v>
      </c>
      <c r="E8" s="42" t="s">
        <v>6</v>
      </c>
      <c r="F8" s="48" t="s">
        <v>5</v>
      </c>
      <c r="G8" s="42" t="s">
        <v>7</v>
      </c>
      <c r="H8" s="38" t="s">
        <v>8</v>
      </c>
      <c r="I8" s="25"/>
    </row>
    <row r="9" spans="1:11" s="2" customFormat="1" ht="15.6" customHeight="1" x14ac:dyDescent="0.35">
      <c r="A9" s="46"/>
      <c r="B9" s="43"/>
      <c r="C9" s="43"/>
      <c r="D9" s="43"/>
      <c r="E9" s="43"/>
      <c r="F9" s="49"/>
      <c r="G9" s="43"/>
      <c r="H9" s="39"/>
      <c r="I9" s="25"/>
    </row>
    <row r="10" spans="1:11" s="2" customFormat="1" ht="91.5" customHeight="1" thickBot="1" x14ac:dyDescent="0.4">
      <c r="A10" s="47"/>
      <c r="B10" s="44"/>
      <c r="C10" s="44"/>
      <c r="D10" s="44"/>
      <c r="E10" s="44"/>
      <c r="F10" s="50"/>
      <c r="G10" s="44"/>
      <c r="H10" s="40"/>
      <c r="I10" s="25">
        <v>79</v>
      </c>
      <c r="J10" s="2" t="s">
        <v>31</v>
      </c>
      <c r="K10" s="2" t="s">
        <v>3</v>
      </c>
    </row>
    <row r="11" spans="1:11" s="2" customFormat="1" ht="24" thickBot="1" x14ac:dyDescent="0.4">
      <c r="A11" s="4">
        <v>1</v>
      </c>
      <c r="B11" s="4" t="s">
        <v>15</v>
      </c>
      <c r="C11" s="10">
        <v>0.25</v>
      </c>
      <c r="D11" s="8">
        <v>29.62</v>
      </c>
      <c r="E11" s="11" t="s">
        <v>16</v>
      </c>
      <c r="F11" s="12">
        <v>30</v>
      </c>
      <c r="G11" s="13">
        <v>2.5000000000000001E-2</v>
      </c>
      <c r="H11" s="14">
        <f>F11*G11</f>
        <v>0.75</v>
      </c>
      <c r="I11" s="27">
        <f>G11*79</f>
        <v>1.9750000000000001</v>
      </c>
      <c r="J11" s="29">
        <f>I11*F11</f>
        <v>59.25</v>
      </c>
    </row>
    <row r="12" spans="1:11" s="2" customFormat="1" ht="24" thickBot="1" x14ac:dyDescent="0.4">
      <c r="A12" s="4">
        <v>2</v>
      </c>
      <c r="B12" s="16" t="s">
        <v>33</v>
      </c>
      <c r="C12" s="10">
        <v>0.25</v>
      </c>
      <c r="D12" s="8">
        <v>17.45</v>
      </c>
      <c r="E12" s="11" t="s">
        <v>11</v>
      </c>
      <c r="F12" s="12">
        <v>35</v>
      </c>
      <c r="G12" s="5">
        <v>0.02</v>
      </c>
      <c r="H12" s="14">
        <f t="shared" ref="H12:H33" si="0">F12*G12</f>
        <v>0.70000000000000007</v>
      </c>
      <c r="I12" s="27">
        <f t="shared" ref="I12:I34" si="1">G12*79</f>
        <v>1.58</v>
      </c>
      <c r="J12" s="29">
        <f t="shared" ref="J12:J13" si="2">I12*F12</f>
        <v>55.300000000000004</v>
      </c>
    </row>
    <row r="13" spans="1:11" s="2" customFormat="1" ht="24" thickBot="1" x14ac:dyDescent="0.4">
      <c r="A13" s="4">
        <v>3</v>
      </c>
      <c r="B13" s="4" t="s">
        <v>37</v>
      </c>
      <c r="C13" s="10">
        <v>0.2</v>
      </c>
      <c r="D13" s="52">
        <v>1.4139999999999999</v>
      </c>
      <c r="E13" s="11" t="s">
        <v>17</v>
      </c>
      <c r="F13" s="12">
        <v>35</v>
      </c>
      <c r="G13" s="5">
        <v>0.01</v>
      </c>
      <c r="H13" s="14">
        <f t="shared" si="0"/>
        <v>0.35000000000000003</v>
      </c>
      <c r="I13" s="27">
        <f t="shared" si="1"/>
        <v>0.79</v>
      </c>
      <c r="J13" s="29">
        <f t="shared" si="2"/>
        <v>27.650000000000002</v>
      </c>
    </row>
    <row r="14" spans="1:11" s="2" customFormat="1" ht="24" thickBot="1" x14ac:dyDescent="0.4">
      <c r="A14" s="4">
        <v>4</v>
      </c>
      <c r="B14" s="4" t="s">
        <v>34</v>
      </c>
      <c r="C14" s="28">
        <v>4.7100000000000003E-2</v>
      </c>
      <c r="D14" s="52">
        <v>5.8129999999999997</v>
      </c>
      <c r="E14" s="11" t="s">
        <v>12</v>
      </c>
      <c r="F14" s="12">
        <v>25</v>
      </c>
      <c r="G14" s="5">
        <v>0.01</v>
      </c>
      <c r="H14" s="14">
        <f t="shared" si="0"/>
        <v>0.25</v>
      </c>
      <c r="I14" s="27">
        <f t="shared" si="1"/>
        <v>0.79</v>
      </c>
      <c r="J14" s="29">
        <f t="shared" ref="J14:J33" si="3">I14*F14</f>
        <v>19.75</v>
      </c>
    </row>
    <row r="15" spans="1:11" s="2" customFormat="1" ht="24" thickBot="1" x14ac:dyDescent="0.4">
      <c r="A15" s="4">
        <v>5</v>
      </c>
      <c r="B15" s="4" t="s">
        <v>27</v>
      </c>
      <c r="C15" s="28">
        <v>0.05</v>
      </c>
      <c r="D15" s="8">
        <v>4.5</v>
      </c>
      <c r="E15" s="11" t="s">
        <v>35</v>
      </c>
      <c r="F15" s="12">
        <v>35</v>
      </c>
      <c r="G15" s="5">
        <v>0.05</v>
      </c>
      <c r="H15" s="14">
        <f t="shared" si="0"/>
        <v>1.75</v>
      </c>
      <c r="I15" s="27">
        <f t="shared" si="1"/>
        <v>3.95</v>
      </c>
      <c r="J15" s="29">
        <f t="shared" si="3"/>
        <v>138.25</v>
      </c>
    </row>
    <row r="16" spans="1:11" s="2" customFormat="1" ht="24" thickBot="1" x14ac:dyDescent="0.4">
      <c r="A16" s="4">
        <v>6</v>
      </c>
      <c r="B16" s="4" t="s">
        <v>10</v>
      </c>
      <c r="C16" s="10">
        <v>0.05</v>
      </c>
      <c r="D16" s="8">
        <v>2.2000000000000002</v>
      </c>
      <c r="E16" s="11" t="s">
        <v>26</v>
      </c>
      <c r="F16" s="12">
        <v>12</v>
      </c>
      <c r="G16" s="5">
        <v>2E-3</v>
      </c>
      <c r="H16" s="14">
        <f t="shared" si="0"/>
        <v>2.4E-2</v>
      </c>
      <c r="I16" s="27">
        <f t="shared" si="1"/>
        <v>0.158</v>
      </c>
      <c r="J16" s="29">
        <f t="shared" si="3"/>
        <v>1.8959999999999999</v>
      </c>
    </row>
    <row r="17" spans="1:10" s="2" customFormat="1" ht="24" thickBot="1" x14ac:dyDescent="0.4">
      <c r="A17" s="4"/>
      <c r="B17" s="4"/>
      <c r="C17" s="10"/>
      <c r="D17" s="8"/>
      <c r="E17" s="11" t="s">
        <v>18</v>
      </c>
      <c r="F17" s="12">
        <v>150</v>
      </c>
      <c r="G17" s="5">
        <v>4.0000000000000001E-3</v>
      </c>
      <c r="H17" s="14">
        <f t="shared" si="0"/>
        <v>0.6</v>
      </c>
      <c r="I17" s="27">
        <f t="shared" si="1"/>
        <v>0.316</v>
      </c>
      <c r="J17" s="29">
        <f t="shared" si="3"/>
        <v>47.4</v>
      </c>
    </row>
    <row r="18" spans="1:10" s="2" customFormat="1" ht="24" thickBot="1" x14ac:dyDescent="0.4">
      <c r="A18" s="4"/>
      <c r="B18" s="4"/>
      <c r="C18" s="10"/>
      <c r="D18" s="8"/>
      <c r="E18" s="11" t="s">
        <v>19</v>
      </c>
      <c r="F18" s="12">
        <v>360</v>
      </c>
      <c r="G18" s="5">
        <v>7.0000000000000007E-2</v>
      </c>
      <c r="H18" s="14">
        <f t="shared" si="0"/>
        <v>25.200000000000003</v>
      </c>
      <c r="I18" s="27">
        <f t="shared" si="1"/>
        <v>5.53</v>
      </c>
      <c r="J18" s="29">
        <f t="shared" si="3"/>
        <v>1990.8000000000002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14"/>
      <c r="I19" s="27">
        <f t="shared" si="1"/>
        <v>0</v>
      </c>
      <c r="J19" s="29">
        <f t="shared" si="3"/>
        <v>0</v>
      </c>
    </row>
    <row r="20" spans="1:10" s="2" customFormat="1" ht="24" thickBot="1" x14ac:dyDescent="0.4">
      <c r="A20" s="4"/>
      <c r="B20" s="4"/>
      <c r="C20" s="10"/>
      <c r="D20" s="8"/>
      <c r="E20" s="11"/>
      <c r="F20" s="12"/>
      <c r="G20" s="5"/>
      <c r="H20" s="14">
        <f>H19+H18+H17+H16+H14+H13+H12+H11+H15</f>
        <v>29.624000000000006</v>
      </c>
      <c r="I20" s="27">
        <f t="shared" si="1"/>
        <v>0</v>
      </c>
      <c r="J20" s="29">
        <f t="shared" si="3"/>
        <v>0</v>
      </c>
    </row>
    <row r="21" spans="1:10" s="2" customFormat="1" ht="24" thickBot="1" x14ac:dyDescent="0.4">
      <c r="A21" s="4"/>
      <c r="B21" s="4"/>
      <c r="C21" s="10"/>
      <c r="D21" s="8"/>
      <c r="E21" s="11" t="s">
        <v>20</v>
      </c>
      <c r="F21" s="12">
        <v>55</v>
      </c>
      <c r="G21" s="5">
        <v>0.03</v>
      </c>
      <c r="H21" s="14">
        <f t="shared" si="0"/>
        <v>1.65</v>
      </c>
      <c r="I21" s="27">
        <f t="shared" si="1"/>
        <v>2.37</v>
      </c>
      <c r="J21" s="29">
        <f t="shared" si="3"/>
        <v>130.35</v>
      </c>
    </row>
    <row r="22" spans="1:10" s="2" customFormat="1" ht="24" thickBot="1" x14ac:dyDescent="0.4">
      <c r="A22" s="4"/>
      <c r="B22" s="4"/>
      <c r="C22" s="10"/>
      <c r="D22" s="8"/>
      <c r="E22" s="11" t="s">
        <v>23</v>
      </c>
      <c r="F22" s="12">
        <v>25</v>
      </c>
      <c r="G22" s="5">
        <v>1.2999999999999999E-2</v>
      </c>
      <c r="H22" s="14">
        <f t="shared" si="0"/>
        <v>0.32500000000000001</v>
      </c>
      <c r="I22" s="27">
        <f t="shared" si="1"/>
        <v>1.0269999999999999</v>
      </c>
      <c r="J22" s="29">
        <f t="shared" si="3"/>
        <v>25.674999999999997</v>
      </c>
    </row>
    <row r="23" spans="1:10" s="2" customFormat="1" ht="24" thickBot="1" x14ac:dyDescent="0.4">
      <c r="A23" s="4"/>
      <c r="B23" s="4"/>
      <c r="C23" s="10"/>
      <c r="D23" s="8"/>
      <c r="E23" s="11" t="s">
        <v>17</v>
      </c>
      <c r="F23" s="12">
        <v>35</v>
      </c>
      <c r="G23" s="5">
        <v>0.02</v>
      </c>
      <c r="H23" s="14">
        <f t="shared" si="0"/>
        <v>0.70000000000000007</v>
      </c>
      <c r="I23" s="27">
        <f t="shared" si="1"/>
        <v>1.58</v>
      </c>
      <c r="J23" s="29">
        <f t="shared" si="3"/>
        <v>55.300000000000004</v>
      </c>
    </row>
    <row r="24" spans="1:10" s="2" customFormat="1" ht="24" thickBot="1" x14ac:dyDescent="0.4">
      <c r="A24" s="4"/>
      <c r="B24" s="4"/>
      <c r="C24" s="10"/>
      <c r="D24" s="8"/>
      <c r="E24" s="11" t="s">
        <v>24</v>
      </c>
      <c r="F24" s="12">
        <v>150</v>
      </c>
      <c r="G24" s="5">
        <v>1.4957E-2</v>
      </c>
      <c r="H24" s="14">
        <f t="shared" si="0"/>
        <v>2.2435499999999999</v>
      </c>
      <c r="I24" s="27">
        <f t="shared" si="1"/>
        <v>1.181603</v>
      </c>
      <c r="J24" s="29">
        <f t="shared" si="3"/>
        <v>177.24044999999998</v>
      </c>
    </row>
    <row r="25" spans="1:10" s="2" customFormat="1" ht="24" thickBot="1" x14ac:dyDescent="0.4">
      <c r="A25" s="4"/>
      <c r="B25" s="4"/>
      <c r="C25" s="10"/>
      <c r="D25" s="8"/>
      <c r="E25" s="11" t="s">
        <v>21</v>
      </c>
      <c r="F25" s="12">
        <v>250</v>
      </c>
      <c r="G25" s="5">
        <v>0.05</v>
      </c>
      <c r="H25" s="14">
        <f t="shared" si="0"/>
        <v>12.5</v>
      </c>
      <c r="I25" s="27">
        <f t="shared" si="1"/>
        <v>3.95</v>
      </c>
      <c r="J25" s="29">
        <f t="shared" si="3"/>
        <v>987.5</v>
      </c>
    </row>
    <row r="26" spans="1:10" s="2" customFormat="1" ht="24" thickBot="1" x14ac:dyDescent="0.4">
      <c r="A26" s="4"/>
      <c r="B26" s="4"/>
      <c r="C26" s="10"/>
      <c r="D26" s="8"/>
      <c r="E26" s="11" t="s">
        <v>22</v>
      </c>
      <c r="F26" s="12">
        <v>12</v>
      </c>
      <c r="G26" s="5">
        <v>2.5999999999999999E-3</v>
      </c>
      <c r="H26" s="14">
        <f t="shared" si="0"/>
        <v>3.1199999999999999E-2</v>
      </c>
      <c r="I26" s="27">
        <f t="shared" si="1"/>
        <v>0.2054</v>
      </c>
      <c r="J26" s="29">
        <f t="shared" si="3"/>
        <v>2.4647999999999999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14">
        <f>H26+H25+H24+H23+H22+H21</f>
        <v>17.449749999999998</v>
      </c>
      <c r="I27" s="27">
        <f t="shared" si="1"/>
        <v>0</v>
      </c>
      <c r="J27" s="29">
        <f t="shared" si="3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38</v>
      </c>
      <c r="F28" s="12">
        <v>200</v>
      </c>
      <c r="G28" s="5">
        <v>2E-3</v>
      </c>
      <c r="H28" s="14">
        <f t="shared" si="0"/>
        <v>0.4</v>
      </c>
      <c r="I28" s="27">
        <f t="shared" si="1"/>
        <v>0.158</v>
      </c>
      <c r="J28" s="29">
        <f t="shared" si="3"/>
        <v>31.6</v>
      </c>
    </row>
    <row r="29" spans="1:10" s="2" customFormat="1" ht="24" thickBot="1" x14ac:dyDescent="0.4">
      <c r="A29" s="4"/>
      <c r="B29" s="4"/>
      <c r="C29" s="10"/>
      <c r="D29" s="8"/>
      <c r="E29" s="11" t="s">
        <v>25</v>
      </c>
      <c r="F29" s="12">
        <v>60</v>
      </c>
      <c r="G29" s="5">
        <v>1.6899999999999998E-2</v>
      </c>
      <c r="H29" s="51">
        <f t="shared" si="0"/>
        <v>1.0139999999999998</v>
      </c>
      <c r="I29" s="27">
        <f t="shared" si="1"/>
        <v>1.3351</v>
      </c>
      <c r="J29" s="29">
        <f t="shared" si="3"/>
        <v>80.105999999999995</v>
      </c>
    </row>
    <row r="30" spans="1:10" s="2" customFormat="1" ht="24" thickBot="1" x14ac:dyDescent="0.4">
      <c r="A30" s="4"/>
      <c r="B30" s="4"/>
      <c r="C30" s="10"/>
      <c r="D30" s="8"/>
      <c r="E30" s="11"/>
      <c r="F30" s="12"/>
      <c r="G30" s="5"/>
      <c r="H30" s="51">
        <f>H29+H28</f>
        <v>1.4139999999999997</v>
      </c>
      <c r="I30" s="27">
        <f t="shared" si="1"/>
        <v>0</v>
      </c>
      <c r="J30" s="29">
        <f t="shared" si="3"/>
        <v>0</v>
      </c>
    </row>
    <row r="31" spans="1:10" s="2" customFormat="1" ht="24" thickBot="1" x14ac:dyDescent="0.4">
      <c r="A31" s="4"/>
      <c r="B31" s="4"/>
      <c r="C31" s="10"/>
      <c r="D31" s="8"/>
      <c r="E31" s="11" t="s">
        <v>10</v>
      </c>
      <c r="F31" s="12">
        <v>44</v>
      </c>
      <c r="G31" s="5">
        <v>0.05</v>
      </c>
      <c r="H31" s="14">
        <f t="shared" si="0"/>
        <v>2.2000000000000002</v>
      </c>
      <c r="I31" s="27">
        <f t="shared" si="1"/>
        <v>3.95</v>
      </c>
      <c r="J31" s="29">
        <f t="shared" si="3"/>
        <v>173.8</v>
      </c>
    </row>
    <row r="32" spans="1:10" s="2" customFormat="1" ht="24" thickBot="1" x14ac:dyDescent="0.4">
      <c r="A32" s="4"/>
      <c r="B32" s="4"/>
      <c r="C32" s="10"/>
      <c r="D32" s="8"/>
      <c r="E32" s="11" t="s">
        <v>34</v>
      </c>
      <c r="F32" s="12">
        <v>125</v>
      </c>
      <c r="G32" s="5">
        <v>4.65E-2</v>
      </c>
      <c r="H32" s="51">
        <f t="shared" si="0"/>
        <v>5.8125</v>
      </c>
      <c r="I32" s="27">
        <f t="shared" si="1"/>
        <v>3.6734999999999998</v>
      </c>
      <c r="J32" s="29">
        <f t="shared" si="3"/>
        <v>459.18749999999994</v>
      </c>
    </row>
    <row r="33" spans="1:10" s="2" customFormat="1" ht="24" thickBot="1" x14ac:dyDescent="0.4">
      <c r="A33" s="4"/>
      <c r="B33" s="4"/>
      <c r="C33" s="10"/>
      <c r="D33" s="8"/>
      <c r="E33" s="11" t="s">
        <v>27</v>
      </c>
      <c r="F33" s="12">
        <v>90</v>
      </c>
      <c r="G33" s="5">
        <v>0.05</v>
      </c>
      <c r="H33" s="14">
        <f t="shared" si="0"/>
        <v>4.5</v>
      </c>
      <c r="I33" s="27">
        <f t="shared" si="1"/>
        <v>3.95</v>
      </c>
      <c r="J33" s="29">
        <f t="shared" si="3"/>
        <v>355.5</v>
      </c>
    </row>
    <row r="34" spans="1:10" s="2" customFormat="1" ht="24" thickBot="1" x14ac:dyDescent="0.4">
      <c r="A34" s="4"/>
      <c r="B34" s="4"/>
      <c r="C34" s="10"/>
      <c r="D34" s="8"/>
      <c r="E34" s="11"/>
      <c r="F34" s="12"/>
      <c r="G34" s="5"/>
      <c r="H34" s="51">
        <f>H33+H32+H31</f>
        <v>12.512499999999999</v>
      </c>
      <c r="I34" s="27">
        <f t="shared" si="1"/>
        <v>0</v>
      </c>
    </row>
    <row r="35" spans="1:10" s="2" customFormat="1" ht="23.25" x14ac:dyDescent="0.35">
      <c r="A35" s="4"/>
      <c r="B35" s="6" t="s">
        <v>1</v>
      </c>
      <c r="C35" s="4"/>
      <c r="D35" s="15">
        <f>D16+D15+D14+D13+D12+D11</f>
        <v>60.997</v>
      </c>
      <c r="E35" s="15"/>
      <c r="F35" s="15"/>
      <c r="G35" s="15"/>
      <c r="H35" s="14">
        <f>H34+H30+H27+H20</f>
        <v>61.000250000000008</v>
      </c>
      <c r="I35" s="26"/>
      <c r="J35" s="2">
        <v>4819</v>
      </c>
    </row>
    <row r="36" spans="1:10" s="2" customFormat="1" ht="23.25" x14ac:dyDescent="0.35">
      <c r="A36" s="7"/>
      <c r="B36" s="7"/>
      <c r="C36" s="7"/>
      <c r="D36" s="7"/>
      <c r="E36" s="7"/>
      <c r="F36" s="7"/>
      <c r="G36" s="7"/>
    </row>
    <row r="37" spans="1:10" ht="18.75" x14ac:dyDescent="0.3">
      <c r="A37" s="1"/>
      <c r="B37" s="1"/>
      <c r="C37" s="1"/>
      <c r="D37" s="1"/>
      <c r="E37" s="1"/>
      <c r="F37" s="1"/>
      <c r="G37" s="1"/>
    </row>
    <row r="41" spans="1:10" ht="26.25" customHeight="1" x14ac:dyDescent="0.45">
      <c r="B41" s="30" t="s">
        <v>32</v>
      </c>
      <c r="C41" s="31"/>
      <c r="D41" s="31"/>
      <c r="E41" s="31"/>
      <c r="F41" s="31"/>
      <c r="G41" s="31"/>
    </row>
    <row r="43" spans="1:10" ht="34.5" customHeight="1" x14ac:dyDescent="0.45">
      <c r="B43" s="30"/>
      <c r="C43" s="31"/>
      <c r="D43" s="31"/>
      <c r="E43" s="31"/>
      <c r="F43" s="31"/>
      <c r="G43" s="31"/>
    </row>
  </sheetData>
  <mergeCells count="16">
    <mergeCell ref="A8:A10"/>
    <mergeCell ref="C8:C10"/>
    <mergeCell ref="E8:E10"/>
    <mergeCell ref="D8:D10"/>
    <mergeCell ref="F8:F10"/>
    <mergeCell ref="B41:G41"/>
    <mergeCell ref="B43:G43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2021-09-17T08:06:32Z</cp:lastPrinted>
  <dcterms:created xsi:type="dcterms:W3CDTF">2015-01-26T13:48:20Z</dcterms:created>
  <dcterms:modified xsi:type="dcterms:W3CDTF">2021-09-17T08:09:25Z</dcterms:modified>
</cp:coreProperties>
</file>