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6CD65862-0D5D-469C-BE22-1BC3ACA6782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  <c r="I22" i="1"/>
  <c r="I23" i="1"/>
  <c r="I24" i="1"/>
  <c r="I25" i="1"/>
  <c r="I26" i="1"/>
  <c r="I27" i="1"/>
  <c r="I28" i="1"/>
  <c r="I29" i="1"/>
  <c r="I12" i="1"/>
  <c r="I13" i="1"/>
  <c r="I14" i="1"/>
  <c r="I15" i="1"/>
  <c r="I16" i="1"/>
  <c r="I17" i="1"/>
  <c r="I18" i="1"/>
  <c r="J11" i="1" l="1"/>
  <c r="H29" i="1"/>
  <c r="H21" i="1"/>
  <c r="H22" i="1"/>
  <c r="H23" i="1"/>
  <c r="H24" i="1"/>
  <c r="H25" i="1"/>
  <c r="H26" i="1"/>
  <c r="I11" i="1"/>
  <c r="H11" i="1"/>
  <c r="H15" i="1"/>
  <c r="H16" i="1"/>
  <c r="H17" i="1"/>
  <c r="H18" i="1"/>
  <c r="H14" i="1"/>
  <c r="H13" i="1"/>
  <c r="H19" i="1" s="1"/>
  <c r="J12" i="1" l="1"/>
  <c r="J13" i="1"/>
  <c r="J14" i="1"/>
  <c r="J16" i="1"/>
  <c r="J17" i="1"/>
  <c r="J18" i="1"/>
  <c r="J19" i="1"/>
  <c r="J20" i="1"/>
  <c r="J22" i="1"/>
  <c r="J24" i="1"/>
  <c r="J25" i="1"/>
  <c r="J26" i="1"/>
  <c r="J27" i="1"/>
  <c r="J28" i="1"/>
  <c r="J29" i="1"/>
  <c r="D32" i="1"/>
  <c r="H28" i="1"/>
  <c r="I30" i="1"/>
  <c r="I31" i="1"/>
  <c r="H20" i="1"/>
  <c r="H12" i="1"/>
  <c r="J32" i="1" l="1"/>
  <c r="H27" i="1"/>
  <c r="H32" i="1" s="1"/>
</calcChain>
</file>

<file path=xl/sharedStrings.xml><?xml version="1.0" encoding="utf-8"?>
<sst xmlns="http://schemas.openxmlformats.org/spreadsheetml/2006/main" count="39" uniqueCount="34">
  <si>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</si>
  <si>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</si>
  <si>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</si>
  <si>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</si>
  <si>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</si>
  <si>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</si>
  <si>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</si>
  <si>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</si>
  <si>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</si>
  <si>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</si>
  <si>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</si>
  <si>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</si>
  <si>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</si>
  <si>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</si>
  <si>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</si>
  <si>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</si>
  <si>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</si>
  <si>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мясо</t>
  </si>
  <si>
    <t>макароны</t>
  </si>
  <si>
    <t>картофель</t>
  </si>
  <si>
    <t>томат</t>
  </si>
  <si>
    <t>филе</t>
  </si>
  <si>
    <t xml:space="preserve">Макароны с подливой и с филе </t>
  </si>
  <si>
    <t>Чурек</t>
  </si>
  <si>
    <t>рис</t>
  </si>
  <si>
    <t>Директор МКОУ "Ямансуйская  СОШ"</t>
  </si>
  <si>
    <t>_________ М.Э.Рашаева</t>
  </si>
  <si>
    <t>для организации горячего питания МКОУ "Ямансуйская  СОШ"</t>
  </si>
  <si>
    <t xml:space="preserve">            завхоз                             Алисханов М.Т.</t>
  </si>
  <si>
    <t>конфеты</t>
  </si>
  <si>
    <t>Суп рисовый с мясом</t>
  </si>
  <si>
    <t>Конфеты</t>
  </si>
  <si>
    <t>12 день</t>
  </si>
  <si>
    <t>16 сентября 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</si>
</sst>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_-* #,##0.000\ &quot;₽&quot;_-;\-* #,##0.000\ &quot;₽&quot;_-;_-* &quot;-&quot;???\ &quot;₽&quot;_-;_-@_-"/>
    <numFmt numFmtId="167" formatCode="0.0000"/>
  </numFmts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2" fillId="0" borderId="0" xfId="0" applyNumberFormat="1" applyFont="1"/>
    <xf numFmtId="166" fontId="2" fillId="0" borderId="1" xfId="0" applyNumberFormat="1" applyFont="1" applyBorder="1"/>
    <xf numFmtId="167" fontId="2" fillId="0" borderId="0" xfId="0" applyNumberFormat="1" applyFont="1"/>
    <xf numFmtId="1" fontId="2" fillId="0" borderId="0" xfId="0" applyNumberFormat="1" applyFont="1"/>
    <xf numFmtId="166" fontId="7" fillId="0" borderId="1" xfId="0" applyNumberFormat="1" applyFont="1" applyBorder="1"/>
    <xf numFmtId="164" fontId="6" fillId="0" borderId="5" xfId="0" applyNumberFormat="1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16" fontId="11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view="pageBreakPreview" zoomScale="77" zoomScaleNormal="66" zoomScaleSheetLayoutView="77" workbookViewId="0">
      <selection activeCell="C8" sqref="C8:C10"/>
    </sheetView>
  </sheetViews>
  <sheetFormatPr defaultRowHeight="15" x14ac:dyDescent="0.25"/>
  <cols>
    <col min="1" max="1" width="6.42578125" customWidth="1"/>
    <col min="2" max="2" width="33.5703125" customWidth="1"/>
    <col min="3" max="3" width="13.42578125" customWidth="1"/>
    <col min="4" max="4" width="13.7109375" customWidth="1"/>
    <col min="5" max="5" width="21.140625" customWidth="1"/>
    <col min="6" max="6" width="12.28515625" customWidth="1"/>
    <col min="7" max="7" width="13.7109375" customWidth="1"/>
    <col min="8" max="8" width="19" customWidth="1"/>
    <col min="9" max="9" width="15" customWidth="1"/>
    <col min="10" max="10" width="16.140625" bestFit="1" customWidth="1"/>
  </cols>
  <sheetData>
    <row r="1" spans="1:10" ht="27" customHeight="1" x14ac:dyDescent="0.4">
      <c r="B1" s="21" t="s">
        <v>32</v>
      </c>
      <c r="F1" s="43" t="s">
        <v>11</v>
      </c>
      <c r="G1" s="43"/>
      <c r="H1" s="43"/>
    </row>
    <row r="2" spans="1:10" ht="24" customHeight="1" x14ac:dyDescent="0.35">
      <c r="D2" s="17"/>
      <c r="E2" s="40" t="s">
        <v>25</v>
      </c>
      <c r="F2" s="40"/>
      <c r="G2" s="40"/>
      <c r="H2" s="40"/>
    </row>
    <row r="3" spans="1:10" ht="26.25" x14ac:dyDescent="0.4">
      <c r="A3" s="3"/>
      <c r="B3" s="3"/>
      <c r="C3" s="3"/>
      <c r="D3" s="50"/>
      <c r="E3" s="50"/>
      <c r="F3" s="40" t="s">
        <v>26</v>
      </c>
      <c r="G3" s="44"/>
      <c r="H3" s="44"/>
    </row>
    <row r="4" spans="1:10" ht="72" customHeight="1" x14ac:dyDescent="0.6">
      <c r="A4" s="3"/>
      <c r="B4" s="3"/>
      <c r="C4" s="3"/>
      <c r="D4" s="18" t="s">
        <v>12</v>
      </c>
      <c r="E4" s="19"/>
      <c r="F4" s="16"/>
      <c r="G4" s="16"/>
      <c r="H4" s="16"/>
    </row>
    <row r="5" spans="1:10" ht="37.5" customHeight="1" x14ac:dyDescent="0.4">
      <c r="A5" s="3"/>
      <c r="B5" s="45" t="s">
        <v>27</v>
      </c>
      <c r="C5" s="46"/>
      <c r="D5" s="46"/>
      <c r="E5" s="46"/>
      <c r="F5" s="46"/>
      <c r="G5" s="46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41" t="s">
        <v>33</v>
      </c>
      <c r="D7" s="42"/>
      <c r="E7" s="42"/>
      <c r="F7" s="3"/>
      <c r="G7" s="3"/>
    </row>
    <row r="8" spans="1:10" s="2" customFormat="1" ht="23.25" customHeight="1" x14ac:dyDescent="0.35">
      <c r="A8" s="29" t="s">
        <v>0</v>
      </c>
      <c r="B8" s="32" t="s">
        <v>9</v>
      </c>
      <c r="C8" s="32" t="s">
        <v>4</v>
      </c>
      <c r="D8" s="32" t="s">
        <v>2</v>
      </c>
      <c r="E8" s="32" t="s">
        <v>6</v>
      </c>
      <c r="F8" s="35" t="s">
        <v>5</v>
      </c>
      <c r="G8" s="32" t="s">
        <v>7</v>
      </c>
      <c r="H8" s="47" t="s">
        <v>8</v>
      </c>
    </row>
    <row r="9" spans="1:10" s="2" customFormat="1" ht="15.6" customHeight="1" x14ac:dyDescent="0.35">
      <c r="A9" s="30"/>
      <c r="B9" s="33"/>
      <c r="C9" s="33"/>
      <c r="D9" s="33"/>
      <c r="E9" s="33"/>
      <c r="F9" s="36"/>
      <c r="G9" s="33"/>
      <c r="H9" s="48"/>
    </row>
    <row r="10" spans="1:10" s="2" customFormat="1" ht="48.75" customHeight="1" thickBot="1" x14ac:dyDescent="0.4">
      <c r="A10" s="31"/>
      <c r="B10" s="34"/>
      <c r="C10" s="34"/>
      <c r="D10" s="34"/>
      <c r="E10" s="34"/>
      <c r="F10" s="37"/>
      <c r="G10" s="34"/>
      <c r="H10" s="49"/>
      <c r="I10" s="2">
        <v>79</v>
      </c>
      <c r="J10" s="2" t="s">
        <v>3</v>
      </c>
    </row>
    <row r="11" spans="1:10" s="2" customFormat="1" ht="24" thickBot="1" x14ac:dyDescent="0.4">
      <c r="A11" s="4">
        <v>1</v>
      </c>
      <c r="B11" s="4" t="s">
        <v>30</v>
      </c>
      <c r="C11" s="10">
        <v>0.25</v>
      </c>
      <c r="D11" s="26">
        <v>29.788</v>
      </c>
      <c r="E11" s="11" t="s">
        <v>17</v>
      </c>
      <c r="F11" s="12">
        <v>360</v>
      </c>
      <c r="G11" s="27">
        <v>7.0000000000000007E-2</v>
      </c>
      <c r="H11" s="23">
        <f>F11*G11</f>
        <v>25.200000000000003</v>
      </c>
      <c r="I11" s="22">
        <f>G11*79</f>
        <v>5.53</v>
      </c>
      <c r="J11" s="24">
        <f t="shared" ref="J11:J29" si="0">I11*F11</f>
        <v>1990.8000000000002</v>
      </c>
    </row>
    <row r="12" spans="1:10" s="2" customFormat="1" ht="42" thickBot="1" x14ac:dyDescent="0.4">
      <c r="A12" s="4">
        <v>2</v>
      </c>
      <c r="B12" s="15" t="s">
        <v>22</v>
      </c>
      <c r="C12" s="10">
        <v>0.25</v>
      </c>
      <c r="D12" s="26">
        <v>22.41</v>
      </c>
      <c r="E12" s="11" t="s">
        <v>24</v>
      </c>
      <c r="F12" s="12">
        <v>55</v>
      </c>
      <c r="G12" s="28">
        <v>2.5999999999999999E-2</v>
      </c>
      <c r="H12" s="23">
        <f t="shared" ref="H12:H29" si="1">F12*G12</f>
        <v>1.43</v>
      </c>
      <c r="I12" s="22">
        <f t="shared" ref="I12:I29" si="2">G12*79</f>
        <v>2.0539999999999998</v>
      </c>
      <c r="J12" s="24">
        <f t="shared" si="0"/>
        <v>112.96999999999998</v>
      </c>
    </row>
    <row r="13" spans="1:10" s="2" customFormat="1" ht="24" thickBot="1" x14ac:dyDescent="0.4">
      <c r="A13" s="4">
        <v>3</v>
      </c>
      <c r="B13" s="4" t="s">
        <v>23</v>
      </c>
      <c r="C13" s="10">
        <v>0.05</v>
      </c>
      <c r="D13" s="26">
        <v>2.2000000000000002</v>
      </c>
      <c r="E13" s="11" t="s">
        <v>19</v>
      </c>
      <c r="F13" s="12">
        <v>35</v>
      </c>
      <c r="G13" s="28">
        <v>3.6999999999999998E-2</v>
      </c>
      <c r="H13" s="23">
        <f t="shared" si="1"/>
        <v>1.2949999999999999</v>
      </c>
      <c r="I13" s="22">
        <f t="shared" si="2"/>
        <v>2.923</v>
      </c>
      <c r="J13" s="24">
        <f t="shared" si="0"/>
        <v>102.30500000000001</v>
      </c>
    </row>
    <row r="14" spans="1:10" s="2" customFormat="1" ht="24" thickBot="1" x14ac:dyDescent="0.4">
      <c r="A14" s="4">
        <v>4</v>
      </c>
      <c r="B14" s="4" t="s">
        <v>31</v>
      </c>
      <c r="C14" s="10">
        <v>0.02</v>
      </c>
      <c r="D14" s="26">
        <v>6.6</v>
      </c>
      <c r="E14" s="11" t="s">
        <v>10</v>
      </c>
      <c r="F14" s="12">
        <v>25</v>
      </c>
      <c r="G14" s="28">
        <v>5.0000000000000001E-3</v>
      </c>
      <c r="H14" s="23">
        <f t="shared" si="1"/>
        <v>0.125</v>
      </c>
      <c r="I14" s="22">
        <f t="shared" si="2"/>
        <v>0.39500000000000002</v>
      </c>
      <c r="J14" s="24">
        <f t="shared" si="0"/>
        <v>9.875</v>
      </c>
    </row>
    <row r="15" spans="1:10" s="2" customFormat="1" ht="24" thickBot="1" x14ac:dyDescent="0.4">
      <c r="A15" s="4"/>
      <c r="B15" s="4"/>
      <c r="C15" s="10"/>
      <c r="D15" s="26"/>
      <c r="E15" s="11" t="s">
        <v>14</v>
      </c>
      <c r="F15" s="12">
        <v>35</v>
      </c>
      <c r="G15" s="28">
        <v>6.2599999999999999E-3</v>
      </c>
      <c r="H15" s="23">
        <f t="shared" si="1"/>
        <v>0.21909999999999999</v>
      </c>
      <c r="I15" s="22">
        <f t="shared" si="2"/>
        <v>0.49453999999999998</v>
      </c>
      <c r="J15" s="24">
        <v>17.324999999999999</v>
      </c>
    </row>
    <row r="16" spans="1:10" s="2" customFormat="1" ht="24" thickBot="1" x14ac:dyDescent="0.4">
      <c r="A16" s="4"/>
      <c r="B16" s="4"/>
      <c r="C16" s="10"/>
      <c r="D16" s="8"/>
      <c r="E16" s="11" t="s">
        <v>20</v>
      </c>
      <c r="F16" s="12">
        <v>150</v>
      </c>
      <c r="G16" s="28">
        <v>4.0000000000000001E-3</v>
      </c>
      <c r="H16" s="23">
        <f t="shared" si="1"/>
        <v>0.6</v>
      </c>
      <c r="I16" s="22">
        <f t="shared" si="2"/>
        <v>0.316</v>
      </c>
      <c r="J16" s="24">
        <f t="shared" si="0"/>
        <v>47.4</v>
      </c>
    </row>
    <row r="17" spans="1:10" s="2" customFormat="1" ht="24" thickBot="1" x14ac:dyDescent="0.4">
      <c r="A17" s="4"/>
      <c r="B17" s="4"/>
      <c r="C17" s="10"/>
      <c r="D17" s="8"/>
      <c r="E17" s="11" t="s">
        <v>13</v>
      </c>
      <c r="F17" s="12">
        <v>150</v>
      </c>
      <c r="G17" s="28">
        <v>6.0000000000000001E-3</v>
      </c>
      <c r="H17" s="23">
        <f t="shared" si="1"/>
        <v>0.9</v>
      </c>
      <c r="I17" s="22">
        <f t="shared" si="2"/>
        <v>0.47400000000000003</v>
      </c>
      <c r="J17" s="24">
        <f t="shared" si="0"/>
        <v>71.100000000000009</v>
      </c>
    </row>
    <row r="18" spans="1:10" s="2" customFormat="1" ht="24" thickBot="1" x14ac:dyDescent="0.4">
      <c r="A18" s="4"/>
      <c r="B18" s="4"/>
      <c r="C18" s="10"/>
      <c r="D18" s="8"/>
      <c r="E18" s="11" t="s">
        <v>15</v>
      </c>
      <c r="F18" s="12">
        <v>12</v>
      </c>
      <c r="G18" s="28">
        <v>2E-3</v>
      </c>
      <c r="H18" s="23">
        <f t="shared" si="1"/>
        <v>2.4E-2</v>
      </c>
      <c r="I18" s="22">
        <f t="shared" si="2"/>
        <v>0.158</v>
      </c>
      <c r="J18" s="24">
        <f t="shared" si="0"/>
        <v>1.8959999999999999</v>
      </c>
    </row>
    <row r="19" spans="1:10" s="2" customFormat="1" ht="24" thickBot="1" x14ac:dyDescent="0.4">
      <c r="A19" s="4"/>
      <c r="B19" s="4"/>
      <c r="C19" s="10"/>
      <c r="D19" s="8"/>
      <c r="E19" s="11"/>
      <c r="F19" s="12"/>
      <c r="G19" s="5"/>
      <c r="H19" s="23">
        <f>H11+H12+H13+H14+H15+H16+H17+H18</f>
        <v>29.793100000000006</v>
      </c>
      <c r="I19" s="22">
        <f t="shared" si="2"/>
        <v>0</v>
      </c>
      <c r="J19" s="24">
        <f t="shared" si="0"/>
        <v>0</v>
      </c>
    </row>
    <row r="20" spans="1:10" s="2" customFormat="1" ht="24" thickBot="1" x14ac:dyDescent="0.4">
      <c r="A20" s="4"/>
      <c r="B20" s="4"/>
      <c r="C20" s="10"/>
      <c r="D20" s="8"/>
      <c r="E20" s="11" t="s">
        <v>21</v>
      </c>
      <c r="F20" s="12">
        <v>250</v>
      </c>
      <c r="G20" s="5">
        <v>0.06</v>
      </c>
      <c r="H20" s="23">
        <f t="shared" si="1"/>
        <v>15</v>
      </c>
      <c r="I20" s="22">
        <f t="shared" si="2"/>
        <v>4.74</v>
      </c>
      <c r="J20" s="24">
        <f t="shared" si="0"/>
        <v>1185</v>
      </c>
    </row>
    <row r="21" spans="1:10" s="2" customFormat="1" ht="24" thickBot="1" x14ac:dyDescent="0.4">
      <c r="A21" s="4"/>
      <c r="B21" s="4"/>
      <c r="C21" s="10"/>
      <c r="D21" s="8"/>
      <c r="E21" s="11" t="s">
        <v>18</v>
      </c>
      <c r="F21" s="12">
        <v>45</v>
      </c>
      <c r="G21" s="5">
        <v>2.8500000000000001E-2</v>
      </c>
      <c r="H21" s="23">
        <f t="shared" si="1"/>
        <v>1.2825</v>
      </c>
      <c r="I21" s="22">
        <f t="shared" si="2"/>
        <v>2.2515000000000001</v>
      </c>
      <c r="J21" s="24">
        <v>101.34</v>
      </c>
    </row>
    <row r="22" spans="1:10" s="2" customFormat="1" ht="24" thickBot="1" x14ac:dyDescent="0.4">
      <c r="A22" s="4"/>
      <c r="B22" s="4"/>
      <c r="C22" s="10"/>
      <c r="D22" s="8"/>
      <c r="E22" s="11" t="s">
        <v>10</v>
      </c>
      <c r="F22" s="12">
        <v>25</v>
      </c>
      <c r="G22" s="5">
        <v>0.01</v>
      </c>
      <c r="H22" s="23">
        <f t="shared" si="1"/>
        <v>0.25</v>
      </c>
      <c r="I22" s="22">
        <f t="shared" si="2"/>
        <v>0.79</v>
      </c>
      <c r="J22" s="24">
        <f t="shared" si="0"/>
        <v>19.75</v>
      </c>
    </row>
    <row r="23" spans="1:10" s="2" customFormat="1" ht="24" thickBot="1" x14ac:dyDescent="0.4">
      <c r="A23" s="4"/>
      <c r="B23" s="4"/>
      <c r="C23" s="10"/>
      <c r="D23" s="8"/>
      <c r="E23" s="11" t="s">
        <v>14</v>
      </c>
      <c r="F23" s="12">
        <v>35</v>
      </c>
      <c r="G23" s="5">
        <v>2.1499999999999998E-2</v>
      </c>
      <c r="H23" s="23">
        <f t="shared" si="1"/>
        <v>0.75249999999999995</v>
      </c>
      <c r="I23" s="22">
        <f t="shared" si="2"/>
        <v>1.6984999999999999</v>
      </c>
      <c r="J23" s="24">
        <v>59.465000000000003</v>
      </c>
    </row>
    <row r="24" spans="1:10" s="2" customFormat="1" ht="24" thickBot="1" x14ac:dyDescent="0.4">
      <c r="A24" s="4"/>
      <c r="B24" s="4"/>
      <c r="C24" s="10"/>
      <c r="D24" s="8"/>
      <c r="E24" s="11" t="s">
        <v>20</v>
      </c>
      <c r="F24" s="12">
        <v>150</v>
      </c>
      <c r="G24" s="5">
        <v>4.0000000000000001E-3</v>
      </c>
      <c r="H24" s="23">
        <f t="shared" si="1"/>
        <v>0.6</v>
      </c>
      <c r="I24" s="22">
        <f t="shared" si="2"/>
        <v>0.316</v>
      </c>
      <c r="J24" s="24">
        <f t="shared" si="0"/>
        <v>47.4</v>
      </c>
    </row>
    <row r="25" spans="1:10" s="2" customFormat="1" ht="24" thickBot="1" x14ac:dyDescent="0.4">
      <c r="A25" s="4"/>
      <c r="B25" s="4"/>
      <c r="C25" s="10"/>
      <c r="D25" s="8"/>
      <c r="E25" s="11" t="s">
        <v>13</v>
      </c>
      <c r="F25" s="12">
        <v>150</v>
      </c>
      <c r="G25" s="5">
        <v>0.03</v>
      </c>
      <c r="H25" s="23">
        <f t="shared" si="1"/>
        <v>4.5</v>
      </c>
      <c r="I25" s="22">
        <f t="shared" si="2"/>
        <v>2.37</v>
      </c>
      <c r="J25" s="24">
        <f t="shared" si="0"/>
        <v>355.5</v>
      </c>
    </row>
    <row r="26" spans="1:10" s="2" customFormat="1" ht="24" thickBot="1" x14ac:dyDescent="0.4">
      <c r="A26" s="4"/>
      <c r="B26" s="4"/>
      <c r="C26" s="10"/>
      <c r="D26" s="8"/>
      <c r="E26" s="11" t="s">
        <v>15</v>
      </c>
      <c r="F26" s="12">
        <v>12</v>
      </c>
      <c r="G26" s="5">
        <v>2E-3</v>
      </c>
      <c r="H26" s="23">
        <f t="shared" si="1"/>
        <v>2.4E-2</v>
      </c>
      <c r="I26" s="22">
        <f t="shared" si="2"/>
        <v>0.158</v>
      </c>
      <c r="J26" s="24">
        <f t="shared" si="0"/>
        <v>1.8959999999999999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13">
        <f>H26+H25+H24+H23+H22+H21+H20</f>
        <v>22.408999999999999</v>
      </c>
      <c r="I27" s="22">
        <f t="shared" si="2"/>
        <v>0</v>
      </c>
      <c r="J27" s="24">
        <f t="shared" si="0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29</v>
      </c>
      <c r="F28" s="12">
        <v>330</v>
      </c>
      <c r="G28" s="5">
        <v>0.02</v>
      </c>
      <c r="H28" s="23">
        <f t="shared" si="1"/>
        <v>6.6000000000000005</v>
      </c>
      <c r="I28" s="22">
        <f t="shared" si="2"/>
        <v>1.58</v>
      </c>
      <c r="J28" s="24">
        <f t="shared" si="0"/>
        <v>521.4</v>
      </c>
    </row>
    <row r="29" spans="1:10" s="2" customFormat="1" ht="24" thickBot="1" x14ac:dyDescent="0.4">
      <c r="A29" s="4"/>
      <c r="B29" s="4"/>
      <c r="C29" s="10"/>
      <c r="D29" s="8"/>
      <c r="E29" s="11" t="s">
        <v>16</v>
      </c>
      <c r="F29" s="12">
        <v>44</v>
      </c>
      <c r="G29" s="5">
        <v>0.05</v>
      </c>
      <c r="H29" s="23">
        <f t="shared" si="1"/>
        <v>2.2000000000000002</v>
      </c>
      <c r="I29" s="22">
        <f t="shared" si="2"/>
        <v>3.95</v>
      </c>
      <c r="J29" s="24">
        <f t="shared" si="0"/>
        <v>173.8</v>
      </c>
    </row>
    <row r="30" spans="1:10" s="2" customFormat="1" ht="24" thickBot="1" x14ac:dyDescent="0.4">
      <c r="A30" s="4"/>
      <c r="B30" s="4"/>
      <c r="C30" s="10"/>
      <c r="D30" s="8"/>
      <c r="E30" s="20"/>
      <c r="F30" s="12"/>
      <c r="G30" s="5"/>
      <c r="H30" s="13"/>
      <c r="I30" s="22">
        <f t="shared" ref="I30:I31" si="3">G30*120</f>
        <v>0</v>
      </c>
      <c r="J30" s="24"/>
    </row>
    <row r="31" spans="1:10" s="2" customFormat="1" ht="24" thickBot="1" x14ac:dyDescent="0.4">
      <c r="A31" s="4"/>
      <c r="B31" s="4"/>
      <c r="C31" s="10"/>
      <c r="D31" s="8"/>
      <c r="E31" s="20"/>
      <c r="F31" s="12"/>
      <c r="G31" s="5"/>
      <c r="H31" s="13"/>
      <c r="I31" s="22">
        <f t="shared" si="3"/>
        <v>0</v>
      </c>
    </row>
    <row r="32" spans="1:10" s="2" customFormat="1" ht="23.25" x14ac:dyDescent="0.35">
      <c r="A32" s="4"/>
      <c r="B32" s="6" t="s">
        <v>1</v>
      </c>
      <c r="C32" s="4"/>
      <c r="D32" s="14">
        <f>D11+D12+D13+D14+D15+D16+D17+D21+D25+D29</f>
        <v>60.998000000000005</v>
      </c>
      <c r="E32" s="14"/>
      <c r="F32" s="14"/>
      <c r="G32" s="14"/>
      <c r="H32" s="13">
        <f>H29+H28+H27+H19</f>
        <v>61.002100000000006</v>
      </c>
      <c r="J32" s="25">
        <f>J29+J28+J26+J25+J24+J23+J22+J21+J20+J18+J17+J16+J15+J14+J13+J12+J11</f>
        <v>4819.2219999999998</v>
      </c>
    </row>
    <row r="33" spans="1:7" s="2" customFormat="1" ht="23.25" x14ac:dyDescent="0.35">
      <c r="A33" s="7"/>
      <c r="B33" s="7"/>
      <c r="C33" s="7"/>
      <c r="D33" s="7"/>
      <c r="E33" s="7"/>
      <c r="F33" s="7"/>
      <c r="G33" s="7"/>
    </row>
    <row r="34" spans="1:7" ht="18.75" x14ac:dyDescent="0.3">
      <c r="A34" s="1"/>
      <c r="B34" s="1"/>
      <c r="C34" s="1"/>
      <c r="D34" s="1"/>
      <c r="E34" s="1"/>
      <c r="F34" s="1"/>
      <c r="G34" s="1"/>
    </row>
    <row r="38" spans="1:7" ht="26.25" customHeight="1" x14ac:dyDescent="0.45">
      <c r="B38" s="38" t="s">
        <v>28</v>
      </c>
      <c r="C38" s="39"/>
      <c r="D38" s="39"/>
      <c r="E38" s="39"/>
      <c r="F38" s="39"/>
      <c r="G38" s="39"/>
    </row>
    <row r="40" spans="1:7" ht="34.5" customHeight="1" x14ac:dyDescent="0.45">
      <c r="B40" s="38"/>
      <c r="C40" s="39"/>
      <c r="D40" s="39"/>
      <c r="E40" s="39"/>
      <c r="F40" s="39"/>
      <c r="G40" s="39"/>
    </row>
  </sheetData>
  <mergeCells count="16">
    <mergeCell ref="B38:G38"/>
    <mergeCell ref="B40:G40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2021-09-19T11:07:51Z</cp:lastPrinted>
  <dcterms:created xsi:type="dcterms:W3CDTF">2015-01-26T13:48:20Z</dcterms:created>
  <dcterms:modified xsi:type="dcterms:W3CDTF">2021-09-19T11:08:24Z</dcterms:modified>
</cp:coreProperties>
</file>