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сентябрь\меню требование\"/>
    </mc:Choice>
  </mc:AlternateContent>
  <xr:revisionPtr revIDLastSave="0" documentId="13_ncr:1_{0F45FBEA-C603-499D-A557-7E26840F366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6" i="1"/>
  <c r="H7" i="1"/>
  <c r="H8" i="1"/>
  <c r="H9" i="1"/>
  <c r="H10" i="1"/>
  <c r="H11" i="1"/>
  <c r="H12" i="1"/>
  <c r="H13" i="1"/>
  <c r="H14" i="1"/>
  <c r="H4" i="1"/>
  <c r="H5" i="1"/>
  <c r="F38" i="1" l="1"/>
  <c r="I38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5" i="1"/>
  <c r="H3" i="1" l="1"/>
  <c r="F4" i="1" l="1"/>
  <c r="F3" i="1"/>
  <c r="J3" i="1" s="1"/>
  <c r="J39" i="1" l="1"/>
  <c r="K32" i="1"/>
  <c r="I3" i="1"/>
</calcChain>
</file>

<file path=xl/sharedStrings.xml><?xml version="1.0" encoding="utf-8"?>
<sst xmlns="http://schemas.openxmlformats.org/spreadsheetml/2006/main" count="84" uniqueCount="53">
  <si>
    <t>№</t>
  </si>
  <si>
    <t>макароны</t>
  </si>
  <si>
    <t>кг</t>
  </si>
  <si>
    <t>л</t>
  </si>
  <si>
    <t>крупа перловая</t>
  </si>
  <si>
    <t>крупа ячневая</t>
  </si>
  <si>
    <t>пряники</t>
  </si>
  <si>
    <t>свекла</t>
  </si>
  <si>
    <t>капуста</t>
  </si>
  <si>
    <t>сухофрукты</t>
  </si>
  <si>
    <t>изюм</t>
  </si>
  <si>
    <t>гречка</t>
  </si>
  <si>
    <t>сахар</t>
  </si>
  <si>
    <t>крупа пшеничная</t>
  </si>
  <si>
    <t>фасоль</t>
  </si>
  <si>
    <t>молоко</t>
  </si>
  <si>
    <t>картофель</t>
  </si>
  <si>
    <t>лук</t>
  </si>
  <si>
    <t>морковь</t>
  </si>
  <si>
    <t>соль</t>
  </si>
  <si>
    <t>томат</t>
  </si>
  <si>
    <t>яблоки</t>
  </si>
  <si>
    <t>рис</t>
  </si>
  <si>
    <t>зеленый горошек</t>
  </si>
  <si>
    <t>б</t>
  </si>
  <si>
    <t>огурцы сол.</t>
  </si>
  <si>
    <t>зефир</t>
  </si>
  <si>
    <t>конфеты</t>
  </si>
  <si>
    <t>мясо</t>
  </si>
  <si>
    <t>ед. измер</t>
  </si>
  <si>
    <t>сумма</t>
  </si>
  <si>
    <t>кол-во</t>
  </si>
  <si>
    <t>цена</t>
  </si>
  <si>
    <t>расход на общее кол-во  учеников</t>
  </si>
  <si>
    <t>остаток продуктов (кг)</t>
  </si>
  <si>
    <t>Итог:</t>
  </si>
  <si>
    <t xml:space="preserve">сумма </t>
  </si>
  <si>
    <t>чурек</t>
  </si>
  <si>
    <t xml:space="preserve">Наименование  </t>
  </si>
  <si>
    <t>горох</t>
  </si>
  <si>
    <t>яйца</t>
  </si>
  <si>
    <t>вафли</t>
  </si>
  <si>
    <t>общая сумма ( 79 учеников)</t>
  </si>
  <si>
    <t>спагетти</t>
  </si>
  <si>
    <t>шт</t>
  </si>
  <si>
    <t>масло растит</t>
  </si>
  <si>
    <t>масло сливоч.</t>
  </si>
  <si>
    <t>перец</t>
  </si>
  <si>
    <t>п</t>
  </si>
  <si>
    <t>помидоры</t>
  </si>
  <si>
    <t>рыба</t>
  </si>
  <si>
    <t>грудка курин</t>
  </si>
  <si>
    <t>Меню-требование на выдачу продуктов питания МКОУ "Ямансуйская СОШ" на 3 сентября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</si>
</sst>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#,##0.00_р_."/>
    <numFmt numFmtId="166" formatCode="#,##0\ &quot;₽&quot;"/>
    <numFmt numFmtId="167" formatCode="#,##0.000\ &quot;₽&quot;"/>
    <numFmt numFmtId="168" formatCode="0.00000"/>
    <numFmt numFmtId="169" formatCode="#,##0.0000\ &quot;₽&quot;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165" fontId="1" fillId="0" borderId="0" xfId="0" applyNumberFormat="1" applyFont="1"/>
    <xf numFmtId="165" fontId="0" fillId="0" borderId="0" xfId="0" applyNumberFormat="1"/>
    <xf numFmtId="0" fontId="3" fillId="0" borderId="0" xfId="0" applyFont="1"/>
    <xf numFmtId="165" fontId="3" fillId="0" borderId="0" xfId="0" applyNumberFormat="1" applyFont="1"/>
    <xf numFmtId="0" fontId="4" fillId="0" borderId="0" xfId="0" applyFont="1"/>
    <xf numFmtId="0" fontId="4" fillId="0" borderId="0" xfId="0" applyFont="1" applyAlignment="1"/>
    <xf numFmtId="0" fontId="4" fillId="0" borderId="1" xfId="0" applyFont="1" applyBorder="1"/>
    <xf numFmtId="164" fontId="4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165" fontId="4" fillId="0" borderId="2" xfId="0" applyNumberFormat="1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/>
    <xf numFmtId="1" fontId="4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166" fontId="4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167" fontId="4" fillId="0" borderId="3" xfId="0" applyNumberFormat="1" applyFont="1" applyBorder="1" applyAlignment="1">
      <alignment vertical="top" wrapText="1"/>
    </xf>
    <xf numFmtId="167" fontId="4" fillId="0" borderId="2" xfId="0" applyNumberFormat="1" applyFont="1" applyBorder="1" applyAlignment="1">
      <alignment vertical="top" wrapText="1"/>
    </xf>
    <xf numFmtId="4" fontId="4" fillId="0" borderId="3" xfId="0" applyNumberFormat="1" applyFont="1" applyBorder="1" applyAlignment="1">
      <alignment wrapText="1"/>
    </xf>
    <xf numFmtId="0" fontId="4" fillId="0" borderId="0" xfId="0" applyFont="1" applyBorder="1" applyAlignment="1"/>
    <xf numFmtId="2" fontId="4" fillId="0" borderId="2" xfId="0" applyNumberFormat="1" applyFont="1" applyBorder="1" applyAlignment="1">
      <alignment wrapText="1"/>
    </xf>
    <xf numFmtId="168" fontId="4" fillId="0" borderId="2" xfId="0" applyNumberFormat="1" applyFont="1" applyBorder="1" applyAlignment="1">
      <alignment wrapText="1"/>
    </xf>
    <xf numFmtId="169" fontId="4" fillId="0" borderId="2" xfId="0" applyNumberFormat="1" applyFont="1" applyBorder="1" applyAlignment="1">
      <alignment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view="pageBreakPreview" topLeftCell="A31" zoomScale="60" zoomScaleNormal="66" workbookViewId="0">
      <selection activeCell="F40" sqref="F40"/>
    </sheetView>
  </sheetViews>
  <sheetFormatPr defaultRowHeight="15" x14ac:dyDescent="0.25"/>
  <cols>
    <col min="1" max="1" width="8.140625" customWidth="1"/>
    <col min="2" max="2" width="41.28515625" customWidth="1"/>
    <col min="3" max="3" width="10.140625" customWidth="1"/>
    <col min="4" max="4" width="23.5703125" customWidth="1"/>
    <col min="5" max="5" width="18.5703125" customWidth="1"/>
    <col min="6" max="6" width="32.7109375" customWidth="1"/>
    <col min="7" max="7" width="23.7109375" customWidth="1"/>
    <col min="8" max="8" width="33.5703125" style="4" customWidth="1"/>
    <col min="9" max="9" width="24.7109375" customWidth="1"/>
    <col min="10" max="10" width="37.5703125" customWidth="1"/>
    <col min="11" max="11" width="5.28515625" hidden="1" customWidth="1"/>
  </cols>
  <sheetData>
    <row r="1" spans="1:13" s="7" customFormat="1" ht="128.25" customHeight="1" thickBot="1" x14ac:dyDescent="0.55000000000000004">
      <c r="A1" s="31" t="s">
        <v>52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s="15" customFormat="1" ht="185.25" customHeight="1" thickBot="1" x14ac:dyDescent="0.3">
      <c r="A2" s="14" t="s">
        <v>0</v>
      </c>
      <c r="B2" s="14" t="s">
        <v>38</v>
      </c>
      <c r="C2" s="23" t="s">
        <v>29</v>
      </c>
      <c r="D2" s="16" t="s">
        <v>31</v>
      </c>
      <c r="E2" s="10" t="s">
        <v>32</v>
      </c>
      <c r="F2" s="11" t="s">
        <v>30</v>
      </c>
      <c r="G2" s="11" t="s">
        <v>33</v>
      </c>
      <c r="H2" s="12" t="s">
        <v>42</v>
      </c>
      <c r="I2" s="10" t="s">
        <v>34</v>
      </c>
      <c r="J2" s="11" t="s">
        <v>36</v>
      </c>
      <c r="K2" s="11"/>
    </row>
    <row r="3" spans="1:13" s="8" customFormat="1" ht="56.25" customHeight="1" thickBot="1" x14ac:dyDescent="0.55000000000000004">
      <c r="A3" s="17">
        <v>1</v>
      </c>
      <c r="B3" s="17" t="s">
        <v>12</v>
      </c>
      <c r="C3" s="17" t="s">
        <v>2</v>
      </c>
      <c r="D3" s="20">
        <v>15</v>
      </c>
      <c r="E3" s="18">
        <v>60</v>
      </c>
      <c r="F3" s="21">
        <f>D3*E3</f>
        <v>900</v>
      </c>
      <c r="G3" s="29"/>
      <c r="H3" s="30">
        <f>G3*E3</f>
        <v>0</v>
      </c>
      <c r="I3" s="29">
        <f t="shared" ref="I3:I38" si="0">D3-G3</f>
        <v>15</v>
      </c>
      <c r="J3" s="21">
        <f t="shared" ref="J3:J39" si="1">F3-H3</f>
        <v>900</v>
      </c>
      <c r="K3" s="19"/>
    </row>
    <row r="4" spans="1:13" s="8" customFormat="1" ht="53.25" customHeight="1" thickBot="1" x14ac:dyDescent="0.55000000000000004">
      <c r="A4" s="17">
        <v>2</v>
      </c>
      <c r="B4" s="17" t="s">
        <v>22</v>
      </c>
      <c r="C4" s="17" t="s">
        <v>2</v>
      </c>
      <c r="D4" s="20">
        <v>12.946</v>
      </c>
      <c r="E4" s="18">
        <v>55</v>
      </c>
      <c r="F4" s="21">
        <f t="shared" ref="F4:F38" si="2">D4*E4</f>
        <v>712.03</v>
      </c>
      <c r="G4" s="29"/>
      <c r="H4" s="30">
        <f t="shared" ref="H4:H38" si="3">G4*E4</f>
        <v>0</v>
      </c>
      <c r="I4" s="29">
        <f t="shared" si="0"/>
        <v>12.946</v>
      </c>
      <c r="J4" s="21">
        <f t="shared" si="1"/>
        <v>712.03</v>
      </c>
      <c r="K4" s="17"/>
    </row>
    <row r="5" spans="1:13" s="8" customFormat="1" ht="53.25" customHeight="1" thickBot="1" x14ac:dyDescent="0.55000000000000004">
      <c r="A5" s="17">
        <v>3</v>
      </c>
      <c r="B5" s="17" t="s">
        <v>11</v>
      </c>
      <c r="C5" s="17" t="s">
        <v>2</v>
      </c>
      <c r="D5" s="20">
        <v>10</v>
      </c>
      <c r="E5" s="18">
        <v>90</v>
      </c>
      <c r="F5" s="21">
        <f t="shared" si="2"/>
        <v>900</v>
      </c>
      <c r="G5" s="29">
        <v>2.923</v>
      </c>
      <c r="H5" s="30">
        <f t="shared" si="3"/>
        <v>263.07</v>
      </c>
      <c r="I5" s="29">
        <f t="shared" si="0"/>
        <v>7.077</v>
      </c>
      <c r="J5" s="21">
        <f t="shared" si="1"/>
        <v>636.93000000000006</v>
      </c>
      <c r="K5" s="17"/>
    </row>
    <row r="6" spans="1:13" s="8" customFormat="1" ht="47.25" customHeight="1" thickBot="1" x14ac:dyDescent="0.55000000000000004">
      <c r="A6" s="17">
        <v>4</v>
      </c>
      <c r="B6" s="17" t="s">
        <v>13</v>
      </c>
      <c r="C6" s="17" t="s">
        <v>2</v>
      </c>
      <c r="D6" s="20">
        <v>5</v>
      </c>
      <c r="E6" s="18">
        <v>45</v>
      </c>
      <c r="F6" s="21">
        <f t="shared" si="2"/>
        <v>225</v>
      </c>
      <c r="G6" s="29"/>
      <c r="H6" s="30">
        <f t="shared" si="3"/>
        <v>0</v>
      </c>
      <c r="I6" s="29">
        <f t="shared" si="0"/>
        <v>5</v>
      </c>
      <c r="J6" s="21">
        <f t="shared" si="1"/>
        <v>225</v>
      </c>
      <c r="K6" s="17"/>
    </row>
    <row r="7" spans="1:13" s="8" customFormat="1" ht="52.5" customHeight="1" thickBot="1" x14ac:dyDescent="0.55000000000000004">
      <c r="A7" s="17">
        <v>5</v>
      </c>
      <c r="B7" s="17" t="s">
        <v>5</v>
      </c>
      <c r="C7" s="17" t="s">
        <v>2</v>
      </c>
      <c r="D7" s="20">
        <v>3</v>
      </c>
      <c r="E7" s="18">
        <v>40</v>
      </c>
      <c r="F7" s="21">
        <f t="shared" si="2"/>
        <v>120</v>
      </c>
      <c r="G7" s="29"/>
      <c r="H7" s="30">
        <f t="shared" si="3"/>
        <v>0</v>
      </c>
      <c r="I7" s="29">
        <f t="shared" si="0"/>
        <v>3</v>
      </c>
      <c r="J7" s="21">
        <f t="shared" si="1"/>
        <v>120</v>
      </c>
      <c r="K7" s="17"/>
    </row>
    <row r="8" spans="1:13" s="8" customFormat="1" ht="54.75" customHeight="1" thickBot="1" x14ac:dyDescent="0.55000000000000004">
      <c r="A8" s="17">
        <v>6</v>
      </c>
      <c r="B8" s="17" t="s">
        <v>4</v>
      </c>
      <c r="C8" s="17" t="s">
        <v>2</v>
      </c>
      <c r="D8" s="20">
        <v>3</v>
      </c>
      <c r="E8" s="18">
        <v>40</v>
      </c>
      <c r="F8" s="21">
        <f t="shared" si="2"/>
        <v>120</v>
      </c>
      <c r="G8" s="29"/>
      <c r="H8" s="30">
        <f t="shared" si="3"/>
        <v>0</v>
      </c>
      <c r="I8" s="29">
        <f t="shared" si="0"/>
        <v>3</v>
      </c>
      <c r="J8" s="21">
        <f t="shared" si="1"/>
        <v>120</v>
      </c>
      <c r="K8" s="17"/>
    </row>
    <row r="9" spans="1:13" s="8" customFormat="1" ht="54.75" customHeight="1" thickBot="1" x14ac:dyDescent="0.55000000000000004">
      <c r="A9" s="17">
        <v>7</v>
      </c>
      <c r="B9" s="17" t="s">
        <v>14</v>
      </c>
      <c r="C9" s="17" t="s">
        <v>2</v>
      </c>
      <c r="D9" s="20">
        <v>5</v>
      </c>
      <c r="E9" s="18">
        <v>160</v>
      </c>
      <c r="F9" s="21">
        <f t="shared" si="2"/>
        <v>800</v>
      </c>
      <c r="G9" s="29"/>
      <c r="H9" s="30">
        <f t="shared" si="3"/>
        <v>0</v>
      </c>
      <c r="I9" s="29">
        <f t="shared" si="0"/>
        <v>5</v>
      </c>
      <c r="J9" s="21">
        <f t="shared" si="1"/>
        <v>800</v>
      </c>
      <c r="K9" s="17"/>
    </row>
    <row r="10" spans="1:13" s="8" customFormat="1" ht="47.25" customHeight="1" thickBot="1" x14ac:dyDescent="0.55000000000000004">
      <c r="A10" s="17">
        <v>8</v>
      </c>
      <c r="B10" s="17" t="s">
        <v>39</v>
      </c>
      <c r="C10" s="17" t="s">
        <v>2</v>
      </c>
      <c r="D10" s="20">
        <v>5</v>
      </c>
      <c r="E10" s="18">
        <v>45</v>
      </c>
      <c r="F10" s="21">
        <f t="shared" si="2"/>
        <v>225</v>
      </c>
      <c r="G10" s="29">
        <v>1.77</v>
      </c>
      <c r="H10" s="30">
        <f t="shared" si="3"/>
        <v>79.650000000000006</v>
      </c>
      <c r="I10" s="29">
        <f t="shared" si="0"/>
        <v>3.23</v>
      </c>
      <c r="J10" s="21">
        <f t="shared" si="1"/>
        <v>145.35</v>
      </c>
      <c r="K10" s="17"/>
    </row>
    <row r="11" spans="1:13" s="8" customFormat="1" ht="45.75" customHeight="1" thickBot="1" x14ac:dyDescent="0.55000000000000004">
      <c r="A11" s="17">
        <v>9</v>
      </c>
      <c r="B11" s="17" t="s">
        <v>43</v>
      </c>
      <c r="C11" s="17" t="s">
        <v>2</v>
      </c>
      <c r="D11" s="20">
        <v>12</v>
      </c>
      <c r="E11" s="18">
        <v>50</v>
      </c>
      <c r="F11" s="21">
        <f t="shared" si="2"/>
        <v>600</v>
      </c>
      <c r="G11" s="29"/>
      <c r="H11" s="30">
        <f t="shared" si="3"/>
        <v>0</v>
      </c>
      <c r="I11" s="29">
        <f t="shared" si="0"/>
        <v>12</v>
      </c>
      <c r="J11" s="21">
        <f t="shared" si="1"/>
        <v>600</v>
      </c>
      <c r="K11" s="17"/>
    </row>
    <row r="12" spans="1:13" s="8" customFormat="1" ht="48.75" customHeight="1" thickBot="1" x14ac:dyDescent="0.55000000000000004">
      <c r="A12" s="17">
        <v>10</v>
      </c>
      <c r="B12" s="17" t="s">
        <v>1</v>
      </c>
      <c r="C12" s="17" t="s">
        <v>2</v>
      </c>
      <c r="D12" s="20">
        <v>7.7480000000000002</v>
      </c>
      <c r="E12" s="18">
        <v>45</v>
      </c>
      <c r="F12" s="21">
        <f t="shared" si="2"/>
        <v>348.66</v>
      </c>
      <c r="G12" s="29">
        <v>1.8959999999999999</v>
      </c>
      <c r="H12" s="30">
        <f t="shared" si="3"/>
        <v>85.32</v>
      </c>
      <c r="I12" s="29">
        <f t="shared" si="0"/>
        <v>5.8520000000000003</v>
      </c>
      <c r="J12" s="21">
        <f t="shared" si="1"/>
        <v>263.34000000000003</v>
      </c>
      <c r="K12" s="17"/>
    </row>
    <row r="13" spans="1:13" s="8" customFormat="1" ht="48.75" customHeight="1" thickBot="1" x14ac:dyDescent="0.55000000000000004">
      <c r="A13" s="17">
        <v>11</v>
      </c>
      <c r="B13" s="17" t="s">
        <v>40</v>
      </c>
      <c r="C13" s="17" t="s">
        <v>44</v>
      </c>
      <c r="D13" s="20">
        <v>30</v>
      </c>
      <c r="E13" s="28">
        <v>5.5</v>
      </c>
      <c r="F13" s="21">
        <f t="shared" si="2"/>
        <v>165</v>
      </c>
      <c r="G13" s="29">
        <v>8</v>
      </c>
      <c r="H13" s="30">
        <f t="shared" si="3"/>
        <v>44</v>
      </c>
      <c r="I13" s="29">
        <f t="shared" si="0"/>
        <v>22</v>
      </c>
      <c r="J13" s="21">
        <f t="shared" si="1"/>
        <v>121</v>
      </c>
      <c r="K13" s="17"/>
    </row>
    <row r="14" spans="1:13" s="8" customFormat="1" ht="48.75" customHeight="1" thickBot="1" x14ac:dyDescent="0.55000000000000004">
      <c r="A14" s="17">
        <v>12</v>
      </c>
      <c r="B14" s="17" t="s">
        <v>10</v>
      </c>
      <c r="C14" s="17" t="s">
        <v>2</v>
      </c>
      <c r="D14" s="20">
        <v>5</v>
      </c>
      <c r="E14" s="18">
        <v>300</v>
      </c>
      <c r="F14" s="21">
        <f t="shared" si="2"/>
        <v>1500</v>
      </c>
      <c r="G14" s="29"/>
      <c r="H14" s="30">
        <f t="shared" si="3"/>
        <v>0</v>
      </c>
      <c r="I14" s="29">
        <f t="shared" si="0"/>
        <v>5</v>
      </c>
      <c r="J14" s="21">
        <f t="shared" si="1"/>
        <v>1500</v>
      </c>
      <c r="K14" s="17"/>
    </row>
    <row r="15" spans="1:13" s="8" customFormat="1" ht="47.25" customHeight="1" thickBot="1" x14ac:dyDescent="0.55000000000000004">
      <c r="A15" s="17">
        <v>13</v>
      </c>
      <c r="B15" s="17" t="s">
        <v>9</v>
      </c>
      <c r="C15" s="17" t="s">
        <v>2</v>
      </c>
      <c r="D15" s="20">
        <v>12</v>
      </c>
      <c r="E15" s="18">
        <v>200</v>
      </c>
      <c r="F15" s="21">
        <f t="shared" si="2"/>
        <v>2400</v>
      </c>
      <c r="G15" s="29"/>
      <c r="H15" s="30">
        <f t="shared" si="3"/>
        <v>0</v>
      </c>
      <c r="I15" s="29">
        <f t="shared" si="0"/>
        <v>12</v>
      </c>
      <c r="J15" s="21">
        <f t="shared" si="1"/>
        <v>2400</v>
      </c>
      <c r="K15" s="17"/>
    </row>
    <row r="16" spans="1:13" s="8" customFormat="1" ht="45.75" customHeight="1" thickBot="1" x14ac:dyDescent="0.55000000000000004">
      <c r="A16" s="17">
        <v>14</v>
      </c>
      <c r="B16" s="17" t="s">
        <v>19</v>
      </c>
      <c r="C16" s="17" t="s">
        <v>2</v>
      </c>
      <c r="D16" s="20">
        <v>4.6840000000000002</v>
      </c>
      <c r="E16" s="18">
        <v>12</v>
      </c>
      <c r="F16" s="21">
        <f t="shared" si="2"/>
        <v>56.207999999999998</v>
      </c>
      <c r="G16" s="29">
        <v>0.55300000000000005</v>
      </c>
      <c r="H16" s="30">
        <f t="shared" si="3"/>
        <v>6.636000000000001</v>
      </c>
      <c r="I16" s="29">
        <f t="shared" si="0"/>
        <v>4.1310000000000002</v>
      </c>
      <c r="J16" s="21">
        <f t="shared" si="1"/>
        <v>49.571999999999996</v>
      </c>
      <c r="K16" s="17"/>
    </row>
    <row r="17" spans="1:11" s="8" customFormat="1" ht="45.75" customHeight="1" thickBot="1" x14ac:dyDescent="0.55000000000000004">
      <c r="A17" s="17">
        <v>15</v>
      </c>
      <c r="B17" s="17" t="s">
        <v>45</v>
      </c>
      <c r="C17" s="17" t="s">
        <v>3</v>
      </c>
      <c r="D17" s="20">
        <v>12.156000000000001</v>
      </c>
      <c r="E17" s="18">
        <v>150</v>
      </c>
      <c r="F17" s="21">
        <f t="shared" si="2"/>
        <v>1823.4</v>
      </c>
      <c r="G17" s="29">
        <v>1.415</v>
      </c>
      <c r="H17" s="30">
        <f t="shared" si="3"/>
        <v>212.25</v>
      </c>
      <c r="I17" s="29">
        <f t="shared" si="0"/>
        <v>10.741</v>
      </c>
      <c r="J17" s="21">
        <f t="shared" si="1"/>
        <v>1611.15</v>
      </c>
      <c r="K17" s="17"/>
    </row>
    <row r="18" spans="1:11" s="8" customFormat="1" ht="45.75" customHeight="1" thickBot="1" x14ac:dyDescent="0.55000000000000004">
      <c r="A18" s="17">
        <v>16</v>
      </c>
      <c r="B18" s="17" t="s">
        <v>25</v>
      </c>
      <c r="C18" s="17" t="s">
        <v>2</v>
      </c>
      <c r="D18" s="20">
        <v>4</v>
      </c>
      <c r="E18" s="18">
        <v>220</v>
      </c>
      <c r="F18" s="21">
        <f t="shared" si="2"/>
        <v>880</v>
      </c>
      <c r="G18" s="29"/>
      <c r="H18" s="30">
        <f t="shared" si="3"/>
        <v>0</v>
      </c>
      <c r="I18" s="29">
        <f t="shared" si="0"/>
        <v>4</v>
      </c>
      <c r="J18" s="21">
        <f t="shared" si="1"/>
        <v>880</v>
      </c>
      <c r="K18" s="17"/>
    </row>
    <row r="19" spans="1:11" s="8" customFormat="1" ht="45.75" customHeight="1" thickBot="1" x14ac:dyDescent="0.55000000000000004">
      <c r="A19" s="17">
        <v>17</v>
      </c>
      <c r="B19" s="17" t="s">
        <v>15</v>
      </c>
      <c r="C19" s="17" t="s">
        <v>3</v>
      </c>
      <c r="D19" s="20">
        <v>4</v>
      </c>
      <c r="E19" s="18">
        <v>85</v>
      </c>
      <c r="F19" s="21">
        <f t="shared" si="2"/>
        <v>340</v>
      </c>
      <c r="G19" s="29"/>
      <c r="H19" s="30">
        <f t="shared" si="3"/>
        <v>0</v>
      </c>
      <c r="I19" s="29">
        <f t="shared" si="0"/>
        <v>4</v>
      </c>
      <c r="J19" s="21">
        <f t="shared" si="1"/>
        <v>340</v>
      </c>
      <c r="K19" s="17"/>
    </row>
    <row r="20" spans="1:11" s="8" customFormat="1" ht="47.25" customHeight="1" thickBot="1" x14ac:dyDescent="0.55000000000000004">
      <c r="A20" s="17">
        <v>18</v>
      </c>
      <c r="B20" s="17" t="s">
        <v>46</v>
      </c>
      <c r="C20" s="17" t="s">
        <v>2</v>
      </c>
      <c r="D20" s="20">
        <v>7.2</v>
      </c>
      <c r="E20" s="18">
        <v>630</v>
      </c>
      <c r="F20" s="21">
        <f t="shared" si="2"/>
        <v>4536</v>
      </c>
      <c r="G20" s="29">
        <v>1.1060000000000001</v>
      </c>
      <c r="H20" s="30">
        <f t="shared" si="3"/>
        <v>696.78000000000009</v>
      </c>
      <c r="I20" s="29">
        <f t="shared" si="0"/>
        <v>6.0940000000000003</v>
      </c>
      <c r="J20" s="21">
        <f t="shared" si="1"/>
        <v>3839.22</v>
      </c>
      <c r="K20" s="17"/>
    </row>
    <row r="21" spans="1:11" s="8" customFormat="1" ht="47.25" customHeight="1" thickBot="1" x14ac:dyDescent="0.55000000000000004">
      <c r="A21" s="17">
        <v>19</v>
      </c>
      <c r="B21" s="17" t="s">
        <v>20</v>
      </c>
      <c r="C21" s="17" t="s">
        <v>3</v>
      </c>
      <c r="D21" s="20">
        <v>2.3679999999999999</v>
      </c>
      <c r="E21" s="18">
        <v>150</v>
      </c>
      <c r="F21" s="21">
        <f t="shared" si="2"/>
        <v>355.2</v>
      </c>
      <c r="G21" s="29">
        <v>0.23699999999999999</v>
      </c>
      <c r="H21" s="30">
        <f t="shared" si="3"/>
        <v>35.549999999999997</v>
      </c>
      <c r="I21" s="29">
        <f t="shared" si="0"/>
        <v>2.1309999999999998</v>
      </c>
      <c r="J21" s="21">
        <f t="shared" si="1"/>
        <v>319.64999999999998</v>
      </c>
      <c r="K21" s="17"/>
    </row>
    <row r="22" spans="1:11" s="8" customFormat="1" ht="47.25" customHeight="1" thickBot="1" x14ac:dyDescent="0.55000000000000004">
      <c r="A22" s="17">
        <v>20</v>
      </c>
      <c r="B22" s="17" t="s">
        <v>23</v>
      </c>
      <c r="C22" s="17" t="s">
        <v>24</v>
      </c>
      <c r="D22" s="20">
        <v>5.2</v>
      </c>
      <c r="E22" s="18">
        <v>123.07692299999999</v>
      </c>
      <c r="F22" s="21">
        <f t="shared" si="2"/>
        <v>639.99999960000002</v>
      </c>
      <c r="G22" s="29"/>
      <c r="H22" s="30">
        <f t="shared" si="3"/>
        <v>0</v>
      </c>
      <c r="I22" s="29">
        <f t="shared" si="0"/>
        <v>5.2</v>
      </c>
      <c r="J22" s="21">
        <f t="shared" si="1"/>
        <v>639.99999960000002</v>
      </c>
      <c r="K22" s="17"/>
    </row>
    <row r="23" spans="1:11" s="8" customFormat="1" ht="47.25" customHeight="1" thickBot="1" x14ac:dyDescent="0.55000000000000004">
      <c r="A23" s="17">
        <v>21</v>
      </c>
      <c r="B23" s="17" t="s">
        <v>47</v>
      </c>
      <c r="C23" s="17" t="s">
        <v>48</v>
      </c>
      <c r="D23" s="20">
        <v>0.5</v>
      </c>
      <c r="E23" s="18">
        <v>500</v>
      </c>
      <c r="F23" s="21">
        <f t="shared" si="2"/>
        <v>250</v>
      </c>
      <c r="G23" s="29"/>
      <c r="H23" s="30">
        <f t="shared" si="3"/>
        <v>0</v>
      </c>
      <c r="I23" s="29">
        <f t="shared" si="0"/>
        <v>0.5</v>
      </c>
      <c r="J23" s="21">
        <f t="shared" si="1"/>
        <v>250</v>
      </c>
      <c r="K23" s="17"/>
    </row>
    <row r="24" spans="1:11" s="8" customFormat="1" ht="47.25" customHeight="1" thickBot="1" x14ac:dyDescent="0.55000000000000004">
      <c r="A24" s="17">
        <v>22</v>
      </c>
      <c r="B24" s="17" t="s">
        <v>16</v>
      </c>
      <c r="C24" s="17" t="s">
        <v>2</v>
      </c>
      <c r="D24" s="20">
        <v>40.076999999999998</v>
      </c>
      <c r="E24" s="18">
        <v>35</v>
      </c>
      <c r="F24" s="21">
        <f t="shared" si="2"/>
        <v>1402.6949999999999</v>
      </c>
      <c r="G24" s="29">
        <v>1.8959999999999999</v>
      </c>
      <c r="H24" s="30">
        <f t="shared" si="3"/>
        <v>66.36</v>
      </c>
      <c r="I24" s="29">
        <f t="shared" si="0"/>
        <v>38.180999999999997</v>
      </c>
      <c r="J24" s="21">
        <f t="shared" si="1"/>
        <v>1336.335</v>
      </c>
      <c r="K24" s="17"/>
    </row>
    <row r="25" spans="1:11" s="8" customFormat="1" ht="47.25" customHeight="1" thickBot="1" x14ac:dyDescent="0.55000000000000004">
      <c r="A25" s="17">
        <v>23</v>
      </c>
      <c r="B25" s="17" t="s">
        <v>17</v>
      </c>
      <c r="C25" s="17" t="s">
        <v>2</v>
      </c>
      <c r="D25" s="20">
        <v>33.814999999999998</v>
      </c>
      <c r="E25" s="18">
        <v>25</v>
      </c>
      <c r="F25" s="21">
        <f t="shared" si="2"/>
        <v>845.375</v>
      </c>
      <c r="G25" s="29">
        <v>2.37</v>
      </c>
      <c r="H25" s="30">
        <f t="shared" si="3"/>
        <v>59.25</v>
      </c>
      <c r="I25" s="29">
        <f t="shared" si="0"/>
        <v>31.444999999999997</v>
      </c>
      <c r="J25" s="21">
        <f t="shared" si="1"/>
        <v>786.125</v>
      </c>
      <c r="K25" s="17"/>
    </row>
    <row r="26" spans="1:11" s="8" customFormat="1" ht="43.5" customHeight="1" thickBot="1" x14ac:dyDescent="0.55000000000000004">
      <c r="A26" s="17">
        <v>24</v>
      </c>
      <c r="B26" s="17" t="s">
        <v>18</v>
      </c>
      <c r="C26" s="17" t="s">
        <v>2</v>
      </c>
      <c r="D26" s="20">
        <v>17.806000000000001</v>
      </c>
      <c r="E26" s="18">
        <v>35</v>
      </c>
      <c r="F26" s="21">
        <f t="shared" si="2"/>
        <v>623.21</v>
      </c>
      <c r="G26" s="29">
        <v>0.79</v>
      </c>
      <c r="H26" s="30">
        <f t="shared" si="3"/>
        <v>27.650000000000002</v>
      </c>
      <c r="I26" s="29">
        <f t="shared" si="0"/>
        <v>17.016000000000002</v>
      </c>
      <c r="J26" s="21">
        <f t="shared" si="1"/>
        <v>595.56000000000006</v>
      </c>
      <c r="K26" s="17"/>
    </row>
    <row r="27" spans="1:11" s="8" customFormat="1" ht="45.75" customHeight="1" thickBot="1" x14ac:dyDescent="0.55000000000000004">
      <c r="A27" s="17">
        <v>25</v>
      </c>
      <c r="B27" s="17" t="s">
        <v>8</v>
      </c>
      <c r="C27" s="17" t="s">
        <v>2</v>
      </c>
      <c r="D27" s="20">
        <v>22</v>
      </c>
      <c r="E27" s="18">
        <v>30</v>
      </c>
      <c r="F27" s="21">
        <f t="shared" si="2"/>
        <v>660</v>
      </c>
      <c r="G27" s="29"/>
      <c r="H27" s="30">
        <f t="shared" si="3"/>
        <v>0</v>
      </c>
      <c r="I27" s="29">
        <f t="shared" si="0"/>
        <v>22</v>
      </c>
      <c r="J27" s="21">
        <f t="shared" si="1"/>
        <v>660</v>
      </c>
      <c r="K27" s="17"/>
    </row>
    <row r="28" spans="1:11" s="8" customFormat="1" ht="49.5" customHeight="1" thickBot="1" x14ac:dyDescent="0.55000000000000004">
      <c r="A28" s="17">
        <v>26</v>
      </c>
      <c r="B28" s="17" t="s">
        <v>7</v>
      </c>
      <c r="C28" s="17" t="s">
        <v>2</v>
      </c>
      <c r="D28" s="20">
        <v>10</v>
      </c>
      <c r="E28" s="18">
        <v>35</v>
      </c>
      <c r="F28" s="21">
        <f t="shared" si="2"/>
        <v>350</v>
      </c>
      <c r="G28" s="29">
        <v>3.16</v>
      </c>
      <c r="H28" s="30">
        <f t="shared" si="3"/>
        <v>110.60000000000001</v>
      </c>
      <c r="I28" s="29">
        <f t="shared" si="0"/>
        <v>6.84</v>
      </c>
      <c r="J28" s="21">
        <f t="shared" si="1"/>
        <v>239.39999999999998</v>
      </c>
      <c r="K28" s="17"/>
    </row>
    <row r="29" spans="1:11" s="8" customFormat="1" ht="49.5" customHeight="1" thickBot="1" x14ac:dyDescent="0.55000000000000004">
      <c r="A29" s="17">
        <v>27</v>
      </c>
      <c r="B29" s="17" t="s">
        <v>21</v>
      </c>
      <c r="C29" s="17" t="s">
        <v>2</v>
      </c>
      <c r="D29" s="20">
        <v>22</v>
      </c>
      <c r="E29" s="18">
        <v>90</v>
      </c>
      <c r="F29" s="21">
        <f t="shared" si="2"/>
        <v>1980</v>
      </c>
      <c r="G29" s="29">
        <v>1.8759999999999999</v>
      </c>
      <c r="H29" s="30">
        <f t="shared" si="3"/>
        <v>168.84</v>
      </c>
      <c r="I29" s="29">
        <f t="shared" si="0"/>
        <v>20.123999999999999</v>
      </c>
      <c r="J29" s="21">
        <f t="shared" si="1"/>
        <v>1811.16</v>
      </c>
      <c r="K29" s="27"/>
    </row>
    <row r="30" spans="1:11" s="8" customFormat="1" ht="49.5" customHeight="1" thickBot="1" x14ac:dyDescent="0.55000000000000004">
      <c r="A30" s="17">
        <v>28</v>
      </c>
      <c r="B30" s="17" t="s">
        <v>49</v>
      </c>
      <c r="C30" s="17" t="s">
        <v>2</v>
      </c>
      <c r="D30" s="20">
        <v>25</v>
      </c>
      <c r="E30" s="18">
        <v>40</v>
      </c>
      <c r="F30" s="21">
        <f t="shared" si="2"/>
        <v>1000</v>
      </c>
      <c r="G30" s="29"/>
      <c r="H30" s="30">
        <f t="shared" si="3"/>
        <v>0</v>
      </c>
      <c r="I30" s="29">
        <f t="shared" si="0"/>
        <v>25</v>
      </c>
      <c r="J30" s="21">
        <f t="shared" si="1"/>
        <v>1000</v>
      </c>
      <c r="K30" s="27"/>
    </row>
    <row r="31" spans="1:11" s="8" customFormat="1" ht="49.5" customHeight="1" thickBot="1" x14ac:dyDescent="0.55000000000000004">
      <c r="A31" s="17">
        <v>29</v>
      </c>
      <c r="B31" s="17" t="s">
        <v>51</v>
      </c>
      <c r="C31" s="17" t="s">
        <v>2</v>
      </c>
      <c r="D31" s="20">
        <v>7.26</v>
      </c>
      <c r="E31" s="18">
        <v>250</v>
      </c>
      <c r="F31" s="21">
        <f t="shared" si="2"/>
        <v>1815</v>
      </c>
      <c r="G31" s="29"/>
      <c r="H31" s="30">
        <f t="shared" si="3"/>
        <v>0</v>
      </c>
      <c r="I31" s="29">
        <f t="shared" si="0"/>
        <v>7.26</v>
      </c>
      <c r="J31" s="21">
        <f t="shared" si="1"/>
        <v>1815</v>
      </c>
      <c r="K31" s="27"/>
    </row>
    <row r="32" spans="1:11" s="8" customFormat="1" ht="45.75" customHeight="1" thickBot="1" x14ac:dyDescent="0.55000000000000004">
      <c r="A32" s="17">
        <v>30</v>
      </c>
      <c r="B32" s="17" t="s">
        <v>50</v>
      </c>
      <c r="C32" s="17" t="s">
        <v>2</v>
      </c>
      <c r="D32" s="20">
        <v>11</v>
      </c>
      <c r="E32" s="18">
        <v>170</v>
      </c>
      <c r="F32" s="21">
        <f t="shared" si="2"/>
        <v>1870</v>
      </c>
      <c r="G32" s="29"/>
      <c r="H32" s="30">
        <f t="shared" si="3"/>
        <v>0</v>
      </c>
      <c r="I32" s="29">
        <f t="shared" si="0"/>
        <v>11</v>
      </c>
      <c r="J32" s="21">
        <f t="shared" si="1"/>
        <v>1870</v>
      </c>
      <c r="K32" s="22" t="e">
        <f>#REF!-I32</f>
        <v>#REF!</v>
      </c>
    </row>
    <row r="33" spans="1:11" s="8" customFormat="1" ht="45.75" customHeight="1" thickBot="1" x14ac:dyDescent="0.55000000000000004">
      <c r="A33" s="17">
        <v>31</v>
      </c>
      <c r="B33" s="17" t="s">
        <v>27</v>
      </c>
      <c r="C33" s="17" t="s">
        <v>2</v>
      </c>
      <c r="D33" s="20">
        <v>3.42</v>
      </c>
      <c r="E33" s="18">
        <v>330</v>
      </c>
      <c r="F33" s="21">
        <f t="shared" si="2"/>
        <v>1128.5999999999999</v>
      </c>
      <c r="G33" s="29"/>
      <c r="H33" s="30">
        <f t="shared" si="3"/>
        <v>0</v>
      </c>
      <c r="I33" s="29">
        <f t="shared" si="0"/>
        <v>3.42</v>
      </c>
      <c r="J33" s="21">
        <f t="shared" si="1"/>
        <v>1128.5999999999999</v>
      </c>
      <c r="K33" s="17"/>
    </row>
    <row r="34" spans="1:11" s="8" customFormat="1" ht="49.5" customHeight="1" thickBot="1" x14ac:dyDescent="0.55000000000000004">
      <c r="A34" s="17">
        <v>32</v>
      </c>
      <c r="B34" s="17" t="s">
        <v>28</v>
      </c>
      <c r="C34" s="17" t="s">
        <v>2</v>
      </c>
      <c r="D34" s="20">
        <v>37.47</v>
      </c>
      <c r="E34" s="18">
        <v>360</v>
      </c>
      <c r="F34" s="21">
        <f t="shared" si="2"/>
        <v>13489.199999999999</v>
      </c>
      <c r="G34" s="29">
        <v>7.742</v>
      </c>
      <c r="H34" s="30">
        <f t="shared" si="3"/>
        <v>2787.12</v>
      </c>
      <c r="I34" s="29">
        <f t="shared" si="0"/>
        <v>29.727999999999998</v>
      </c>
      <c r="J34" s="21">
        <f t="shared" si="1"/>
        <v>10702.079999999998</v>
      </c>
      <c r="K34" s="17"/>
    </row>
    <row r="35" spans="1:11" s="8" customFormat="1" ht="49.5" customHeight="1" thickBot="1" x14ac:dyDescent="0.55000000000000004">
      <c r="A35" s="17">
        <v>33</v>
      </c>
      <c r="B35" s="17" t="s">
        <v>26</v>
      </c>
      <c r="C35" s="17" t="s">
        <v>2</v>
      </c>
      <c r="D35" s="20">
        <v>7.5</v>
      </c>
      <c r="E35" s="18">
        <v>190</v>
      </c>
      <c r="F35" s="21">
        <f t="shared" si="2"/>
        <v>1425</v>
      </c>
      <c r="G35" s="29"/>
      <c r="H35" s="30">
        <f t="shared" si="3"/>
        <v>0</v>
      </c>
      <c r="I35" s="29">
        <f t="shared" si="0"/>
        <v>7.5</v>
      </c>
      <c r="J35" s="21">
        <f t="shared" si="1"/>
        <v>1425</v>
      </c>
      <c r="K35" s="17"/>
    </row>
    <row r="36" spans="1:11" s="8" customFormat="1" ht="36" thickBot="1" x14ac:dyDescent="0.55000000000000004">
      <c r="A36" s="17">
        <v>34</v>
      </c>
      <c r="B36" s="17" t="s">
        <v>41</v>
      </c>
      <c r="C36" s="17" t="s">
        <v>2</v>
      </c>
      <c r="D36" s="20">
        <v>7</v>
      </c>
      <c r="E36" s="20">
        <v>190</v>
      </c>
      <c r="F36" s="21">
        <f t="shared" si="2"/>
        <v>1330</v>
      </c>
      <c r="G36" s="29"/>
      <c r="H36" s="30">
        <f t="shared" si="3"/>
        <v>0</v>
      </c>
      <c r="I36" s="29">
        <f t="shared" si="0"/>
        <v>7</v>
      </c>
      <c r="J36" s="21">
        <f t="shared" si="1"/>
        <v>1330</v>
      </c>
      <c r="K36" s="17"/>
    </row>
    <row r="37" spans="1:11" s="8" customFormat="1" ht="36" thickBot="1" x14ac:dyDescent="0.55000000000000004">
      <c r="A37" s="17">
        <v>35</v>
      </c>
      <c r="B37" s="17" t="s">
        <v>6</v>
      </c>
      <c r="C37" s="17" t="s">
        <v>2</v>
      </c>
      <c r="D37" s="20">
        <v>4</v>
      </c>
      <c r="E37" s="20">
        <v>125</v>
      </c>
      <c r="F37" s="21">
        <f t="shared" si="2"/>
        <v>500</v>
      </c>
      <c r="G37" s="29"/>
      <c r="H37" s="30">
        <f t="shared" si="3"/>
        <v>0</v>
      </c>
      <c r="I37" s="29">
        <f t="shared" si="0"/>
        <v>4</v>
      </c>
      <c r="J37" s="21">
        <f t="shared" si="1"/>
        <v>500</v>
      </c>
      <c r="K37" s="17"/>
    </row>
    <row r="38" spans="1:11" s="8" customFormat="1" ht="36" thickBot="1" x14ac:dyDescent="0.55000000000000004">
      <c r="A38" s="17">
        <v>36</v>
      </c>
      <c r="B38" s="17" t="s">
        <v>37</v>
      </c>
      <c r="C38" s="17" t="s">
        <v>2</v>
      </c>
      <c r="D38" s="20">
        <v>4.0499999999999901</v>
      </c>
      <c r="E38" s="20">
        <v>44</v>
      </c>
      <c r="F38" s="26">
        <f t="shared" si="2"/>
        <v>178.19999999999956</v>
      </c>
      <c r="G38" s="19">
        <v>4</v>
      </c>
      <c r="H38" s="30">
        <f t="shared" si="3"/>
        <v>176</v>
      </c>
      <c r="I38" s="20">
        <f t="shared" si="0"/>
        <v>4.9999999999990052E-2</v>
      </c>
      <c r="J38" s="21">
        <f t="shared" si="1"/>
        <v>2.1999999999995623</v>
      </c>
      <c r="K38" s="17"/>
    </row>
    <row r="39" spans="1:11" s="7" customFormat="1" ht="36" thickBot="1" x14ac:dyDescent="0.55000000000000004">
      <c r="A39" s="9"/>
      <c r="B39" s="9" t="s">
        <v>35</v>
      </c>
      <c r="C39" s="9"/>
      <c r="D39" s="9"/>
      <c r="E39" s="10"/>
      <c r="F39" s="24">
        <v>46494</v>
      </c>
      <c r="G39" s="11"/>
      <c r="H39" s="22">
        <v>4819</v>
      </c>
      <c r="I39" s="10"/>
      <c r="J39" s="25">
        <f t="shared" si="1"/>
        <v>41675</v>
      </c>
      <c r="K39" s="9"/>
    </row>
    <row r="40" spans="1:11" s="7" customFormat="1" ht="36" thickBot="1" x14ac:dyDescent="0.55000000000000004">
      <c r="A40" s="9"/>
      <c r="B40" s="9"/>
      <c r="C40" s="9"/>
      <c r="D40" s="9"/>
      <c r="E40" s="10"/>
      <c r="F40" s="13"/>
      <c r="G40" s="11"/>
      <c r="H40" s="12"/>
      <c r="I40" s="10"/>
      <c r="J40" s="11"/>
      <c r="K40" s="9"/>
    </row>
    <row r="41" spans="1:11" s="2" customFormat="1" ht="23.25" x14ac:dyDescent="0.35">
      <c r="A41" s="5"/>
      <c r="B41" s="5"/>
      <c r="C41" s="5"/>
      <c r="D41" s="5"/>
      <c r="E41" s="5"/>
      <c r="F41" s="5"/>
      <c r="G41" s="5"/>
      <c r="H41" s="6"/>
      <c r="I41" s="5"/>
      <c r="J41" s="5"/>
    </row>
    <row r="42" spans="1:11" ht="18.75" x14ac:dyDescent="0.3">
      <c r="A42" s="1"/>
      <c r="B42" s="1"/>
      <c r="C42" s="1"/>
      <c r="D42" s="1"/>
      <c r="E42" s="1"/>
      <c r="F42" s="1"/>
      <c r="G42" s="1"/>
      <c r="H42" s="3"/>
      <c r="I42" s="1"/>
      <c r="J42" s="1"/>
    </row>
  </sheetData>
  <mergeCells count="1">
    <mergeCell ref="A1:M1"/>
  </mergeCells>
  <pageMargins left="0.51181102362204722" right="0.51181102362204722" top="0.35433070866141736" bottom="0.15748031496062992" header="0.31496062992125984" footer="0.31496062992125984"/>
  <pageSetup paperSize="9" scale="31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2021-09-13T14:40:22Z</cp:lastPrinted>
  <dcterms:created xsi:type="dcterms:W3CDTF">2015-01-26T13:48:20Z</dcterms:created>
  <dcterms:modified xsi:type="dcterms:W3CDTF">2021-09-13T14:40:39Z</dcterms:modified>
</cp:coreProperties>
</file>